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nau0.sharepoint.com/sites/NorthrupGrummanDrillArm/Shared Documents/General/Excel Sheets/"/>
    </mc:Choice>
  </mc:AlternateContent>
  <xr:revisionPtr revIDLastSave="219" documentId="8_{C1904B09-79AE-428F-BB0E-D5658A4C297E}" xr6:coauthVersionLast="47" xr6:coauthVersionMax="47" xr10:uidLastSave="{B1634EE4-32F5-4E25-9002-BA8F9667A694}"/>
  <bookViews>
    <workbookView xWindow="-110" yWindow="-110" windowWidth="19420" windowHeight="10300" xr2:uid="{00000000-000D-0000-FFFF-FFFF00000000}"/>
  </bookViews>
  <sheets>
    <sheet name="ProjectSchedule" sheetId="1" r:id="rId1"/>
    <sheet name="About" sheetId="2" r:id="rId2"/>
  </sheets>
  <definedNames>
    <definedName name="Display_Week">ProjectSchedule!$E$4</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9" i="1" l="1"/>
  <c r="H53" i="1"/>
  <c r="H51" i="1"/>
  <c r="H50" i="1"/>
  <c r="F41" i="1"/>
  <c r="E12" i="1"/>
  <c r="F12" i="1" s="1"/>
  <c r="F9" i="1"/>
  <c r="E13" i="1" s="1"/>
  <c r="F13" i="1" s="1"/>
  <c r="E9" i="1"/>
  <c r="E15" i="1" s="1"/>
  <c r="H49" i="1"/>
  <c r="H39" i="1"/>
  <c r="H37" i="1"/>
  <c r="H36" i="1"/>
  <c r="H35" i="1"/>
  <c r="H28" i="1"/>
  <c r="H25" i="1"/>
  <c r="H24" i="1"/>
  <c r="H23" i="1"/>
  <c r="H22" i="1"/>
  <c r="H21" i="1"/>
  <c r="H19" i="1"/>
  <c r="H15" i="1"/>
  <c r="H14" i="1"/>
  <c r="H13" i="1"/>
  <c r="E11" i="1"/>
  <c r="H9" i="1"/>
  <c r="H8" i="1"/>
  <c r="H7" i="1"/>
  <c r="I5" i="1"/>
  <c r="J5" i="1" s="1"/>
  <c r="J6" i="1" l="1"/>
  <c r="K5" i="1"/>
  <c r="E39" i="1"/>
  <c r="E16" i="1"/>
  <c r="E14" i="1"/>
  <c r="I4" i="1"/>
  <c r="I6" i="1"/>
  <c r="K6" i="1" l="1"/>
  <c r="L5" i="1"/>
  <c r="F28" i="1" l="1"/>
  <c r="F27" i="1"/>
  <c r="F25" i="1"/>
  <c r="M5" i="1"/>
  <c r="L6" i="1"/>
  <c r="M6" i="1" l="1"/>
  <c r="N5" i="1"/>
  <c r="E33" i="1"/>
  <c r="E30" i="1"/>
  <c r="E53" i="1" s="1"/>
  <c r="F30" i="1" l="1"/>
  <c r="O5" i="1"/>
  <c r="N6" i="1"/>
  <c r="O6" i="1" l="1"/>
  <c r="P5" i="1"/>
  <c r="P4" i="1" l="1"/>
  <c r="Q5" i="1"/>
  <c r="P6" i="1"/>
  <c r="R5" i="1" l="1"/>
  <c r="Q6" i="1"/>
  <c r="R6" i="1" l="1"/>
  <c r="S5" i="1"/>
  <c r="T5" i="1" l="1"/>
  <c r="S6" i="1"/>
  <c r="U5" i="1" l="1"/>
  <c r="T6" i="1"/>
  <c r="U6" i="1" l="1"/>
  <c r="V5" i="1"/>
  <c r="W5" i="1" l="1"/>
  <c r="V6" i="1"/>
  <c r="W6" i="1" l="1"/>
  <c r="W4" i="1"/>
  <c r="X5" i="1"/>
  <c r="Y5" i="1" l="1"/>
  <c r="X6" i="1"/>
  <c r="Z5" i="1" l="1"/>
  <c r="Y6" i="1"/>
  <c r="Z6" i="1" l="1"/>
  <c r="AA5" i="1"/>
  <c r="AA6" i="1" l="1"/>
  <c r="AB5" i="1"/>
  <c r="AC5" i="1" l="1"/>
  <c r="AB6" i="1"/>
  <c r="AC6" i="1" l="1"/>
  <c r="AD5" i="1"/>
  <c r="AE5" i="1" l="1"/>
  <c r="AD4" i="1"/>
  <c r="AD6" i="1"/>
  <c r="AE6" i="1" l="1"/>
  <c r="AF5" i="1"/>
  <c r="AG5" i="1" l="1"/>
  <c r="AF6" i="1"/>
  <c r="AH5" i="1" l="1"/>
  <c r="AG6" i="1"/>
  <c r="AH6" i="1" l="1"/>
  <c r="AI5" i="1"/>
  <c r="AJ5" i="1" l="1"/>
  <c r="AI6" i="1"/>
  <c r="AK5" i="1" l="1"/>
  <c r="AJ6" i="1"/>
  <c r="AK6" i="1" l="1"/>
  <c r="AK4" i="1"/>
  <c r="AL5" i="1"/>
  <c r="AM5" i="1" l="1"/>
  <c r="AL6" i="1"/>
  <c r="AM6" i="1" l="1"/>
  <c r="AN5" i="1"/>
  <c r="AO5" i="1" l="1"/>
  <c r="AN6" i="1"/>
  <c r="AP5" i="1" l="1"/>
  <c r="AO6" i="1"/>
  <c r="AP6" i="1" l="1"/>
  <c r="AQ5" i="1"/>
  <c r="AR5" i="1" l="1"/>
  <c r="AQ6" i="1"/>
  <c r="AS5" i="1" l="1"/>
  <c r="AR6" i="1"/>
  <c r="AR4" i="1"/>
  <c r="AS6" i="1" l="1"/>
  <c r="AT5" i="1"/>
  <c r="AU5" i="1" l="1"/>
  <c r="AT6" i="1"/>
  <c r="AU6" i="1" l="1"/>
  <c r="AV5" i="1"/>
  <c r="AW5" i="1" l="1"/>
  <c r="AV6" i="1"/>
  <c r="AX5" i="1" l="1"/>
  <c r="AW6" i="1"/>
  <c r="AX6" i="1" l="1"/>
  <c r="AY5" i="1"/>
  <c r="AY4" i="1" l="1"/>
  <c r="AZ5" i="1"/>
  <c r="AY6" i="1"/>
  <c r="BA5" i="1" l="1"/>
  <c r="AZ6" i="1"/>
  <c r="BA6" i="1" l="1"/>
  <c r="BB5" i="1"/>
  <c r="BC5" i="1" l="1"/>
  <c r="BB6" i="1"/>
  <c r="BC6" i="1" l="1"/>
  <c r="BD5" i="1"/>
  <c r="BE5" i="1" l="1"/>
  <c r="BD6" i="1"/>
  <c r="BF5" i="1" l="1"/>
  <c r="BE6" i="1"/>
  <c r="BF6" i="1" l="1"/>
  <c r="BG5" i="1"/>
  <c r="BF4" i="1"/>
  <c r="BH5" i="1" l="1"/>
  <c r="BG6" i="1"/>
  <c r="BI5" i="1" l="1"/>
  <c r="BH6" i="1"/>
  <c r="BI6" i="1" l="1"/>
  <c r="BJ5" i="1"/>
  <c r="BK5" i="1" l="1"/>
  <c r="BJ6" i="1"/>
  <c r="BK6" i="1" l="1"/>
  <c r="BL5" i="1"/>
  <c r="BM5" i="1" l="1"/>
  <c r="BL6" i="1"/>
  <c r="BN5" i="1" l="1"/>
  <c r="BM6" i="1"/>
  <c r="BM4" i="1"/>
  <c r="BN6" i="1" l="1"/>
  <c r="BO5" i="1"/>
  <c r="BP5" i="1" l="1"/>
  <c r="BO6" i="1"/>
  <c r="BQ5" i="1" l="1"/>
  <c r="BP6" i="1"/>
  <c r="BQ6" i="1" l="1"/>
  <c r="BR5" i="1"/>
  <c r="BS5" i="1" l="1"/>
  <c r="BR6" i="1"/>
  <c r="BS6" i="1" l="1"/>
  <c r="BT5" i="1"/>
  <c r="BT4" i="1" l="1"/>
  <c r="BU5" i="1"/>
  <c r="BT6" i="1"/>
  <c r="BV5" i="1" l="1"/>
  <c r="BU6" i="1"/>
  <c r="BV6" i="1" l="1"/>
  <c r="BW5" i="1"/>
  <c r="BX5" i="1" l="1"/>
  <c r="BW6" i="1"/>
  <c r="BY5" i="1" l="1"/>
  <c r="BX6" i="1"/>
  <c r="BY6" i="1" l="1"/>
  <c r="BZ5" i="1"/>
  <c r="CA5" i="1" l="1"/>
  <c r="BZ6" i="1"/>
  <c r="CA6" i="1" l="1"/>
  <c r="CA4" i="1"/>
  <c r="CB5" i="1"/>
  <c r="CC5" i="1" l="1"/>
  <c r="CB6" i="1"/>
  <c r="CD5" i="1" l="1"/>
  <c r="CC6" i="1"/>
  <c r="CD6" i="1" l="1"/>
  <c r="CE5" i="1"/>
  <c r="CF5" i="1" l="1"/>
  <c r="CE6" i="1"/>
  <c r="CG5" i="1" l="1"/>
  <c r="CF6" i="1"/>
  <c r="CG6" i="1" l="1"/>
  <c r="CH5" i="1"/>
  <c r="CI5" i="1" l="1"/>
  <c r="CH4" i="1"/>
  <c r="CH6" i="1"/>
  <c r="CI6" i="1" l="1"/>
  <c r="CJ5" i="1"/>
  <c r="CK5" i="1" l="1"/>
  <c r="CJ6" i="1"/>
  <c r="CL5" i="1" l="1"/>
  <c r="CK6" i="1"/>
  <c r="CL6" i="1" l="1"/>
  <c r="CM5" i="1"/>
  <c r="CN5" i="1" l="1"/>
  <c r="CM6" i="1"/>
  <c r="CO5" i="1" l="1"/>
  <c r="CN6" i="1"/>
  <c r="CO6" i="1" l="1"/>
  <c r="CO4" i="1"/>
  <c r="CP5" i="1"/>
  <c r="CQ5" i="1" l="1"/>
  <c r="CP6" i="1"/>
  <c r="CQ6" i="1" l="1"/>
  <c r="CR5" i="1"/>
  <c r="CS5" i="1" l="1"/>
  <c r="CR6" i="1"/>
  <c r="CT5" i="1" l="1"/>
  <c r="CS6" i="1"/>
  <c r="CT6" i="1" l="1"/>
  <c r="CU5" i="1"/>
  <c r="CV5" i="1" l="1"/>
  <c r="CU6" i="1"/>
  <c r="CW5" i="1" l="1"/>
  <c r="CV6" i="1"/>
  <c r="CV4" i="1"/>
  <c r="CW6" i="1" l="1"/>
  <c r="CX5" i="1"/>
  <c r="CY5" i="1" l="1"/>
  <c r="CX6" i="1"/>
  <c r="CY6" i="1" l="1"/>
  <c r="CZ5" i="1"/>
  <c r="DA5" i="1" l="1"/>
  <c r="CZ6" i="1"/>
  <c r="DB5" i="1" l="1"/>
  <c r="DA6" i="1"/>
  <c r="DB6" i="1" l="1"/>
  <c r="DC5" i="1"/>
  <c r="DC4" i="1" l="1"/>
  <c r="DD5" i="1"/>
  <c r="DC6" i="1"/>
  <c r="DE5" i="1" l="1"/>
  <c r="DD6" i="1"/>
  <c r="DE6" i="1" l="1"/>
  <c r="DF5" i="1"/>
  <c r="DG5" i="1" l="1"/>
  <c r="DF6" i="1"/>
  <c r="DG6" i="1" l="1"/>
  <c r="DH5" i="1"/>
  <c r="DI5" i="1" l="1"/>
  <c r="DH6" i="1"/>
  <c r="DJ5" i="1" l="1"/>
  <c r="DI6" i="1"/>
  <c r="DJ6" i="1" l="1"/>
  <c r="DK5" i="1"/>
  <c r="DJ4" i="1"/>
  <c r="DL5" i="1" l="1"/>
  <c r="DK6" i="1"/>
  <c r="DM5" i="1" l="1"/>
  <c r="DL6" i="1"/>
  <c r="DM6" i="1" l="1"/>
  <c r="DN5" i="1"/>
  <c r="DO5" i="1" l="1"/>
  <c r="DN6" i="1"/>
  <c r="DO6" i="1" l="1"/>
  <c r="DP5" i="1"/>
  <c r="DP6" i="1" s="1"/>
</calcChain>
</file>

<file path=xl/sharedStrings.xml><?xml version="1.0" encoding="utf-8"?>
<sst xmlns="http://schemas.openxmlformats.org/spreadsheetml/2006/main" count="163" uniqueCount="101">
  <si>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</si>
  <si>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Northrup Grumman Drill Arm Capstone</t>
  </si>
  <si>
    <t>Enter Company Name in cell B2.</t>
  </si>
  <si>
    <t>Group Members</t>
  </si>
  <si>
    <t>Enter the name of the Project Lead in cell B3. Enter the Project Start date in cell E3. Pooject Start: label is in cell C3.</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</si>
  <si>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</si>
  <si>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</si>
  <si>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Display Week:</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</si>
  <si>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</si>
  <si>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</si>
  <si>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TASK</t>
  </si>
  <si>
    <t>ASSIGNED
TO</t>
  </si>
  <si>
    <t>PROGRESS</t>
  </si>
  <si>
    <t>START</t>
  </si>
  <si>
    <t>END</t>
  </si>
  <si>
    <t>DAYS</t>
  </si>
  <si>
    <t xml:space="preserve">Do not delete this row. This row is hidden to preserve a formula that is used to highlight the curren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</si>
  <si>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</si>
  <si>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Phase 1: Team Charter</t>
  </si>
  <si>
    <t xml:space="preserve">Cell B9 contains the sample task "Task 1." 
Enter a new task name in cell B9.
Enter a person to assign the task to in cell C9.
Enter progres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</si>
  <si>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Sub Team Assignment</t>
  </si>
  <si>
    <t>Team</t>
  </si>
  <si>
    <t>Team Tasking</t>
  </si>
  <si>
    <t>Team Charter</t>
  </si>
  <si>
    <t>QFD</t>
  </si>
  <si>
    <t>Daniel Cooke</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</si>
  <si>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</si>
  <si>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Gantt Chart</t>
  </si>
  <si>
    <t>Isaiah Padilla</t>
  </si>
  <si>
    <t>Staff Meetings</t>
  </si>
  <si>
    <t>Research Parts</t>
  </si>
  <si>
    <t>Peer Evaluations (First Round)</t>
  </si>
  <si>
    <t>Research Literature</t>
  </si>
  <si>
    <t>Client Meetings</t>
  </si>
  <si>
    <t>Budget Planning</t>
  </si>
  <si>
    <t>Mason Goodman</t>
  </si>
  <si>
    <t>Presentation 1</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</si>
  <si>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</si>
  <si>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Phase 2: Report #1</t>
  </si>
  <si>
    <t>Peer Evaluations (Second Round)</t>
  </si>
  <si>
    <t>Client Presentation 1</t>
  </si>
  <si>
    <t>N/A</t>
  </si>
  <si>
    <t>CAD Work</t>
  </si>
  <si>
    <t>Finish Parts Research</t>
  </si>
  <si>
    <t>Order Prototype Parts</t>
  </si>
  <si>
    <t>Daniel Cooke, Isaiah Padilla</t>
  </si>
  <si>
    <t>Receive Machine Shop Training</t>
  </si>
  <si>
    <t>Begin Manufacturing Parts</t>
  </si>
  <si>
    <t>Report #1</t>
  </si>
  <si>
    <t xml:space="preserve">  </t>
  </si>
  <si>
    <t>Website Check #1</t>
  </si>
  <si>
    <t>Analytical Analysis Memo</t>
  </si>
  <si>
    <t>Presentation 2</t>
  </si>
  <si>
    <t>Sample phase title block</t>
  </si>
  <si>
    <t>Phase 3: Report #2</t>
  </si>
  <si>
    <t>1st Prototype Demo</t>
  </si>
  <si>
    <t>BOM</t>
  </si>
  <si>
    <t>Russel Stringham, Team</t>
  </si>
  <si>
    <t>Peer Evaluations (Third Round)</t>
  </si>
  <si>
    <t>Final CAD Work</t>
  </si>
  <si>
    <t>Final Protoype Assembly</t>
  </si>
  <si>
    <t>Report #2</t>
  </si>
  <si>
    <t>Peer Evaluations (Fourth Round)</t>
  </si>
  <si>
    <t>2nd Prototype Demo</t>
  </si>
  <si>
    <t>Project Management</t>
  </si>
  <si>
    <t>Website Check #2</t>
  </si>
  <si>
    <t>Final Client Presentation</t>
  </si>
  <si>
    <t>April (1-19)</t>
  </si>
  <si>
    <t>Northrup Grumman Design Day</t>
  </si>
  <si>
    <t>This is an empty row</t>
  </si>
  <si>
    <t>SIMPLE GANTT CHART by Vertex42.com</t>
  </si>
  <si>
    <t>https://www.vertex42.com/ExcelTemplates/simple-gantt-chart.html</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</si>
  <si>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</si>
  <si>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</si>
  <si>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</si>
  <si>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</si>
  <si>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</si>
  <si>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</si>
  <si>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</si>
  <si>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</si>
  <si>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</si>
  <si>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</si>
  <si>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</si>
  <si>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</si>
  <si>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</si>
  <si>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Self Learning Assignment</t>
  </si>
  <si>
    <t>Peer Evaluations (Fifth Round)</t>
  </si>
  <si>
    <t>CAD revisions</t>
  </si>
  <si>
    <t>Final Product Assembly</t>
  </si>
  <si>
    <t>Report 3</t>
  </si>
  <si>
    <t>Project Poster</t>
  </si>
  <si>
    <t>Website Check #3</t>
  </si>
  <si>
    <t>Website Check #4</t>
  </si>
  <si>
    <t>Hardware Assembly</t>
  </si>
  <si>
    <t>Testing Efforts</t>
  </si>
  <si>
    <t>Product Demo</t>
  </si>
  <si>
    <t>Spec Sheet</t>
  </si>
  <si>
    <t>Operation/Assembly Manual</t>
  </si>
  <si>
    <t>Team Machine Shop Training</t>
  </si>
  <si>
    <t>Parts Manufacturing</t>
  </si>
  <si>
    <t>Phase 4: Final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</si>
</sst>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d\,\ m/d/yyyy"/>
    <numFmt numFmtId="165" formatCode="mmm\ d\,\ yyyy"/>
    <numFmt numFmtId="166" formatCode="d"/>
    <numFmt numFmtId="167" formatCode="m/d/yy"/>
  </numFmts>
  <fonts count="27" x14ac:knownFonts="1">
    <font>
      <sz val="11"/>
      <color theme="1"/>
      <name val="Calibri"/>
      <scheme val="minor"/>
    </font>
    <font>
      <sz val="11"/>
      <color theme="0"/>
      <name val="Calibri"/>
    </font>
    <font>
      <b/>
      <sz val="22"/>
      <color rgb="FF595959"/>
      <name val="Calibri"/>
    </font>
    <font>
      <b/>
      <sz val="20"/>
      <color rgb="FF366092"/>
      <name val="Calibri"/>
    </font>
    <font>
      <sz val="10"/>
      <color theme="1"/>
      <name val="Calibri"/>
    </font>
    <font>
      <b/>
      <sz val="11"/>
      <color rgb="FF7F7F7F"/>
      <name val="Calibri"/>
    </font>
    <font>
      <sz val="14"/>
      <color theme="1"/>
      <name val="Calibri"/>
    </font>
    <font>
      <sz val="11"/>
      <color theme="1"/>
      <name val="Calibri"/>
    </font>
    <font>
      <sz val="10"/>
      <color rgb="FF7F7F7F"/>
      <name val="Arial"/>
    </font>
    <font>
      <sz val="11"/>
      <name val="Calibri"/>
    </font>
    <font>
      <sz val="9"/>
      <color theme="1"/>
      <name val="Calibri"/>
    </font>
    <font>
      <b/>
      <sz val="9"/>
      <color theme="0"/>
      <name val="Calibri"/>
    </font>
    <font>
      <sz val="8"/>
      <color theme="0"/>
      <name val="Calibri"/>
    </font>
    <font>
      <sz val="11"/>
      <color theme="1"/>
      <name val="Calibri"/>
      <scheme val="minor"/>
    </font>
    <font>
      <b/>
      <sz val="11"/>
      <color theme="1"/>
      <name val="Calibri"/>
    </font>
    <font>
      <sz val="11"/>
      <color theme="9"/>
      <name val="Calibri"/>
    </font>
    <font>
      <b/>
      <u/>
      <sz val="12"/>
      <color rgb="FF595959"/>
      <name val="Calibri"/>
    </font>
    <font>
      <b/>
      <sz val="12"/>
      <color rgb="FF595959"/>
      <name val="Calibri"/>
    </font>
    <font>
      <b/>
      <sz val="10"/>
      <color theme="1"/>
      <name val="Calibri"/>
    </font>
    <font>
      <u/>
      <sz val="11"/>
      <color rgb="FF7F7F7F"/>
      <name val="Calibri"/>
    </font>
    <font>
      <sz val="11"/>
      <color rgb="FF7F7F7F"/>
      <name val="Calibri"/>
    </font>
    <font>
      <b/>
      <sz val="16"/>
      <color rgb="FF366092"/>
      <name val="Calibri"/>
    </font>
    <font>
      <sz val="20"/>
      <color theme="1"/>
      <name val="Calibri"/>
    </font>
    <font>
      <sz val="11"/>
      <color rgb="FF1D2129"/>
      <name val="Calibri"/>
    </font>
    <font>
      <u/>
      <sz val="11"/>
      <color rgb="FF0000FF"/>
      <name val="Arial"/>
    </font>
    <font>
      <sz val="11"/>
      <color theme="1"/>
      <name val="Calibri"/>
      <family val="2"/>
    </font>
    <font>
      <b/>
      <sz val="11"/>
      <color theme="1"/>
      <name val="Calibri"/>
      <family val="2"/>
    </font>
  </fonts>
  <fills count="43">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B8CCE4"/>
        <bgColor rgb="FFB8CCE4"/>
      </patternFill>
    </fill>
    <fill>
      <patternFill patternType="solid">
        <fgColor rgb="FFDBE5F1"/>
        <bgColor rgb="FFDBE5F1"/>
      </patternFill>
    </fill>
    <fill>
      <patternFill patternType="solid">
        <fgColor rgb="FFD6E3BC"/>
        <bgColor rgb="FFD6E3BC"/>
      </patternFill>
    </fill>
    <fill>
      <patternFill patternType="solid">
        <fgColor rgb="FFE5B8B7"/>
        <bgColor rgb="FFE5B8B7"/>
      </patternFill>
    </fill>
    <fill>
      <patternFill patternType="solid">
        <fgColor rgb="FFF2DBDB"/>
        <bgColor rgb="FFF2DBDB"/>
      </patternFill>
    </fill>
    <fill>
      <patternFill patternType="solid">
        <fgColor rgb="FFEAF1DD"/>
        <bgColor rgb="FFEAF1DD"/>
      </patternFill>
    </fill>
    <fill>
      <patternFill patternType="solid">
        <fgColor theme="0"/>
        <bgColor indexed="64"/>
      </patternFill>
    </fill>
    <fill>
      <patternFill patternType="solid">
        <fgColor theme="0"/>
        <bgColor theme="8"/>
      </patternFill>
    </fill>
    <fill>
      <patternFill patternType="solid">
        <fgColor theme="0"/>
        <bgColor rgb="FFC00000"/>
      </patternFill>
    </fill>
    <fill>
      <patternFill patternType="solid">
        <fgColor theme="0"/>
        <bgColor theme="7"/>
      </patternFill>
    </fill>
    <fill>
      <patternFill patternType="solid">
        <fgColor theme="0"/>
        <bgColor rgb="FFFFE599"/>
      </patternFill>
    </fill>
    <fill>
      <patternFill patternType="solid">
        <fgColor theme="0"/>
        <bgColor rgb="FFD6E3BC"/>
      </patternFill>
    </fill>
    <fill>
      <patternFill patternType="solid">
        <fgColor theme="0"/>
        <bgColor rgb="FF93C47D"/>
      </patternFill>
    </fill>
    <fill>
      <patternFill patternType="solid">
        <fgColor theme="0"/>
        <bgColor rgb="FFA4C2F4"/>
      </patternFill>
    </fill>
    <fill>
      <patternFill patternType="solid">
        <fgColor theme="0"/>
        <bgColor rgb="FFB6D7A8"/>
      </patternFill>
    </fill>
    <fill>
      <patternFill patternType="solid">
        <fgColor theme="0"/>
        <bgColor rgb="FF6FA8DC"/>
      </patternFill>
    </fill>
    <fill>
      <patternFill patternType="solid">
        <fgColor theme="0"/>
        <bgColor rgb="FFEA9999"/>
      </patternFill>
    </fill>
    <fill>
      <patternFill patternType="solid">
        <fgColor theme="0"/>
        <bgColor theme="4"/>
      </patternFill>
    </fill>
    <fill>
      <patternFill patternType="solid">
        <fgColor theme="0"/>
        <bgColor rgb="FFEAF1DD"/>
      </patternFill>
    </fill>
    <fill>
      <patternFill patternType="solid">
        <fgColor rgb="FF00B050"/>
        <bgColor theme="8"/>
      </patternFill>
    </fill>
    <fill>
      <patternFill patternType="solid">
        <fgColor rgb="FF00B050"/>
        <bgColor indexed="64"/>
      </patternFill>
    </fill>
    <fill>
      <patternFill patternType="solid">
        <fgColor rgb="FF00B050"/>
        <bgColor theme="7"/>
      </patternFill>
    </fill>
    <fill>
      <patternFill patternType="solid">
        <fgColor rgb="FF00B050"/>
        <bgColor rgb="FFFFE599"/>
      </patternFill>
    </fill>
    <fill>
      <patternFill patternType="solid">
        <fgColor rgb="FFFFC000"/>
        <bgColor indexed="64"/>
      </patternFill>
    </fill>
    <fill>
      <patternFill patternType="solid">
        <fgColor rgb="FFFF0000"/>
        <bgColor indexed="64"/>
      </patternFill>
    </fill>
    <fill>
      <patternFill patternType="solid">
        <fgColor rgb="FF00B050"/>
        <bgColor rgb="FFEAF1DD"/>
      </patternFill>
    </fill>
    <fill>
      <patternFill patternType="solid">
        <fgColor rgb="FF00B050"/>
        <bgColor rgb="FFC00000"/>
      </patternFill>
    </fill>
    <fill>
      <patternFill patternType="solid">
        <fgColor rgb="FFFF0000"/>
        <bgColor rgb="FFEAF1DD"/>
      </patternFill>
    </fill>
    <fill>
      <patternFill patternType="solid">
        <fgColor rgb="FFFF0000"/>
        <bgColor rgb="FFC00000"/>
      </patternFill>
    </fill>
    <fill>
      <patternFill patternType="solid">
        <fgColor rgb="FFFFC000"/>
        <bgColor rgb="FFEAF1DD"/>
      </patternFill>
    </fill>
    <fill>
      <patternFill patternType="solid">
        <fgColor rgb="FFFFC000"/>
        <bgColor rgb="FFC00000"/>
      </patternFill>
    </fill>
    <fill>
      <patternFill patternType="solid">
        <fgColor rgb="FF00B050"/>
        <bgColor theme="4"/>
      </patternFill>
    </fill>
    <fill>
      <patternFill patternType="solid">
        <fgColor rgb="FF00B050"/>
        <bgColor rgb="FFEA9999"/>
      </patternFill>
    </fill>
    <fill>
      <patternFill patternType="solid">
        <fgColor rgb="FFFF0000"/>
        <bgColor rgb="FFA4C2F4"/>
      </patternFill>
    </fill>
    <fill>
      <patternFill patternType="solid">
        <fgColor rgb="FFFFC000"/>
        <bgColor rgb="FFEA9999"/>
      </patternFill>
    </fill>
    <fill>
      <patternFill patternType="solid">
        <fgColor rgb="FF00B050"/>
        <bgColor rgb="FFB8CCE4"/>
      </patternFill>
    </fill>
    <fill>
      <patternFill patternType="solid">
        <fgColor rgb="FF00B050"/>
        <bgColor rgb="FF93C47D"/>
      </patternFill>
    </fill>
    <fill>
      <patternFill patternType="solid">
        <fgColor theme="9" tint="-0.249977111117893"/>
        <bgColor rgb="FFD6E3BC"/>
      </patternFill>
    </fill>
    <fill>
      <patternFill patternType="solid">
        <fgColor theme="9" tint="0.39997558519241921"/>
        <bgColor rgb="FFEAF1DD"/>
      </patternFill>
    </fill>
  </fills>
  <borders count="14">
    <border>
      <left/>
      <right/>
      <top/>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top style="thin">
        <color rgb="FFA5A5A5"/>
      </top>
      <bottom/>
      <diagonal/>
    </border>
    <border>
      <left/>
      <right style="thin">
        <color rgb="FFA5A5A5"/>
      </right>
      <top style="thin">
        <color rgb="FFA5A5A5"/>
      </top>
      <bottom/>
      <diagonal/>
    </border>
    <border>
      <left/>
      <right/>
      <top/>
      <bottom style="thin">
        <color rgb="FFA5A5A5"/>
      </bottom>
      <diagonal/>
    </border>
    <border>
      <left style="thin">
        <color rgb="FFA5A5A5"/>
      </left>
      <right/>
      <top/>
      <bottom/>
      <diagonal/>
    </border>
    <border>
      <left/>
      <right/>
      <top/>
      <bottom/>
      <diagonal/>
    </border>
    <border>
      <left/>
      <right style="thin">
        <color rgb="FFA5A5A5"/>
      </right>
      <top/>
      <bottom/>
      <diagonal/>
    </border>
    <border>
      <left/>
      <right/>
      <top style="thin">
        <color rgb="FFA5A5A5"/>
      </top>
      <bottom/>
      <diagonal/>
    </border>
    <border>
      <left style="thin">
        <color rgb="FFA5A5A5"/>
      </left>
      <right style="thin">
        <color rgb="FFA5A5A5"/>
      </right>
      <top/>
      <bottom style="medium">
        <color rgb="FFD8D8D8"/>
      </bottom>
      <diagonal/>
    </border>
    <border>
      <left style="thin">
        <color rgb="FFD8D8D8"/>
      </left>
      <right style="thin">
        <color rgb="FFD8D8D8"/>
      </right>
      <top style="medium">
        <color rgb="FFD8D8D8"/>
      </top>
      <bottom style="medium">
        <color rgb="FFD8D8D8"/>
      </bottom>
      <diagonal/>
    </border>
    <border>
      <left/>
      <right/>
      <top style="medium">
        <color rgb="FFD8D8D8"/>
      </top>
      <bottom style="medium">
        <color rgb="FFD8D8D8"/>
      </bottom>
      <diagonal/>
    </border>
  </borders>
  <cellStyleXfs count="1">
    <xf numFmtId="0" fontId="0" fillId="0" borderId="0"/>
  </cellStyleXfs>
  <cellXfs count="118">
    <xf numFmtId="0" fontId="0" fillId="0" borderId="0" xfId="0"/>
    <xf numFmtId="0" fontId="1" fillId="0" borderId="0" xfId="0" applyFont="1" applyAlignment="1">
      <alignment wrapText="1"/>
    </xf>
    <xf numFmtId="0" fontId="2" fillId="0" borderId="0" xfId="0" applyFont="1" applyAlignment="1">
      <alignment horizontal="left"/>
    </xf>
    <xf numFmtId="0" fontId="3" fillId="0" borderId="0" xfId="0" applyFont="1" applyAlignment="1">
      <alignment horizontal="left"/>
    </xf>
    <xf numFmtId="0" fontId="4" fillId="0" borderId="0" xfId="0" applyFont="1"/>
    <xf numFmtId="0" fontId="4" fillId="0" borderId="0" xfId="0" applyFont="1" applyAlignment="1">
      <alignment horizontal="center"/>
    </xf>
    <xf numFmtId="0" fontId="4" fillId="0" borderId="0" xfId="0" applyFont="1" applyAlignment="1">
      <alignment horizontal="center" vertical="center"/>
    </xf>
    <xf numFmtId="0" fontId="5" fillId="0" borderId="0" xfId="0" applyFont="1"/>
    <xf numFmtId="0" fontId="1" fillId="0" borderId="0" xfId="0" applyFont="1"/>
    <xf numFmtId="0" fontId="6" fillId="0" borderId="0" xfId="0" applyFont="1"/>
    <xf numFmtId="0" fontId="7" fillId="0" borderId="0" xfId="0" applyFont="1" applyAlignment="1">
      <alignment horizontal="center"/>
    </xf>
    <xf numFmtId="0" fontId="8" fillId="0" borderId="0" xfId="0" applyFont="1" applyAlignment="1">
      <alignment vertical="top"/>
    </xf>
    <xf numFmtId="0" fontId="6" fillId="0" borderId="0" xfId="0" applyFont="1" applyAlignment="1">
      <alignment vertical="top"/>
    </xf>
    <xf numFmtId="0" fontId="7" fillId="0" borderId="3" xfId="0" applyFont="1" applyBorder="1" applyAlignment="1">
      <alignment horizontal="center" vertical="center"/>
    </xf>
    <xf numFmtId="166" fontId="10" fillId="2" borderId="7" xfId="0" applyNumberFormat="1" applyFont="1" applyFill="1" applyBorder="1" applyAlignment="1">
      <alignment horizontal="center" vertical="center"/>
    </xf>
    <xf numFmtId="166" fontId="10" fillId="2" borderId="8" xfId="0" applyNumberFormat="1" applyFont="1" applyFill="1" applyBorder="1" applyAlignment="1">
      <alignment horizontal="center" vertical="center"/>
    </xf>
    <xf numFmtId="166" fontId="10" fillId="2" borderId="9" xfId="0" applyNumberFormat="1" applyFont="1" applyFill="1" applyBorder="1" applyAlignment="1">
      <alignment horizontal="center" vertical="center"/>
    </xf>
    <xf numFmtId="0" fontId="11" fillId="3" borderId="10" xfId="0" applyFont="1" applyFill="1" applyBorder="1" applyAlignment="1">
      <alignment horizontal="left" vertical="center"/>
    </xf>
    <xf numFmtId="0" fontId="11" fillId="3" borderId="10" xfId="0" applyFont="1" applyFill="1" applyBorder="1" applyAlignment="1">
      <alignment horizontal="center" vertical="center" wrapText="1"/>
    </xf>
    <xf numFmtId="0" fontId="12" fillId="3" borderId="11" xfId="0" applyFont="1" applyFill="1" applyBorder="1" applyAlignment="1">
      <alignment horizontal="center" vertical="center" shrinkToFit="1"/>
    </xf>
    <xf numFmtId="0" fontId="7" fillId="0" borderId="0" xfId="0" applyFont="1" applyAlignment="1">
      <alignment wrapText="1"/>
    </xf>
    <xf numFmtId="0" fontId="13" fillId="0" borderId="0" xfId="0" applyFont="1"/>
    <xf numFmtId="0" fontId="7" fillId="0" borderId="12" xfId="0" applyFont="1" applyBorder="1" applyAlignment="1">
      <alignment vertical="center"/>
    </xf>
    <xf numFmtId="0" fontId="7" fillId="0" borderId="13" xfId="0" applyFont="1" applyBorder="1" applyAlignment="1">
      <alignment horizontal="center" vertical="center"/>
    </xf>
    <xf numFmtId="167" fontId="7" fillId="5" borderId="0" xfId="0" applyNumberFormat="1" applyFont="1" applyFill="1" applyAlignment="1">
      <alignment horizontal="center" vertical="center"/>
    </xf>
    <xf numFmtId="0" fontId="4"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vertical="top"/>
    </xf>
    <xf numFmtId="0" fontId="20" fillId="0" borderId="0" xfId="0" applyFont="1" applyAlignment="1">
      <alignment vertical="top"/>
    </xf>
    <xf numFmtId="0" fontId="4" fillId="0" borderId="0" xfId="0" applyFont="1" applyAlignment="1">
      <alignment horizontal="left" vertical="top"/>
    </xf>
    <xf numFmtId="0" fontId="21" fillId="0" borderId="0" xfId="0" applyFont="1" applyAlignment="1">
      <alignment vertical="center"/>
    </xf>
    <xf numFmtId="0" fontId="22" fillId="0" borderId="0" xfId="0" applyFont="1"/>
    <xf numFmtId="0" fontId="23" fillId="0" borderId="0" xfId="0" applyFont="1" applyAlignment="1">
      <alignment horizontal="left" vertical="top" wrapText="1"/>
    </xf>
    <xf numFmtId="0" fontId="7" fillId="0" borderId="0" xfId="0" applyFont="1" applyAlignment="1">
      <alignment vertical="top" wrapText="1"/>
    </xf>
    <xf numFmtId="0" fontId="24" fillId="0" borderId="0" xfId="0" applyFont="1" applyAlignment="1">
      <alignment horizontal="left" vertical="top"/>
    </xf>
    <xf numFmtId="0" fontId="7" fillId="10" borderId="12" xfId="0" applyFont="1" applyFill="1" applyBorder="1" applyAlignment="1">
      <alignment vertical="center"/>
    </xf>
    <xf numFmtId="0" fontId="7" fillId="11" borderId="12" xfId="0" applyFont="1" applyFill="1" applyBorder="1" applyAlignment="1">
      <alignment vertical="center"/>
    </xf>
    <xf numFmtId="0" fontId="7" fillId="11" borderId="12" xfId="0" applyFont="1" applyFill="1" applyBorder="1" applyAlignment="1">
      <alignment horizontal="right" vertical="center"/>
    </xf>
    <xf numFmtId="0" fontId="7" fillId="12" borderId="12" xfId="0" applyFont="1" applyFill="1" applyBorder="1" applyAlignment="1">
      <alignment vertical="center"/>
    </xf>
    <xf numFmtId="0" fontId="7" fillId="13" borderId="12" xfId="0" applyFont="1" applyFill="1" applyBorder="1" applyAlignment="1">
      <alignment vertical="center"/>
    </xf>
    <xf numFmtId="0" fontId="7" fillId="10" borderId="12" xfId="0" applyFont="1" applyFill="1" applyBorder="1" applyAlignment="1">
      <alignment horizontal="right" vertical="center"/>
    </xf>
    <xf numFmtId="0" fontId="7" fillId="14" borderId="12" xfId="0" applyFont="1" applyFill="1" applyBorder="1" applyAlignment="1">
      <alignment vertical="center"/>
    </xf>
    <xf numFmtId="0" fontId="7" fillId="15" borderId="12" xfId="0" applyFont="1" applyFill="1" applyBorder="1" applyAlignment="1">
      <alignment vertical="center"/>
    </xf>
    <xf numFmtId="0" fontId="7" fillId="16" borderId="12" xfId="0" applyFont="1" applyFill="1" applyBorder="1" applyAlignment="1">
      <alignment vertical="center"/>
    </xf>
    <xf numFmtId="0" fontId="7" fillId="17" borderId="12" xfId="0" applyFont="1" applyFill="1" applyBorder="1" applyAlignment="1">
      <alignment vertical="center"/>
    </xf>
    <xf numFmtId="0" fontId="7" fillId="18" borderId="12" xfId="0" applyFont="1" applyFill="1" applyBorder="1" applyAlignment="1">
      <alignment vertical="center"/>
    </xf>
    <xf numFmtId="0" fontId="7" fillId="19" borderId="12" xfId="0" applyFont="1" applyFill="1" applyBorder="1" applyAlignment="1">
      <alignment vertical="center"/>
    </xf>
    <xf numFmtId="0" fontId="7" fillId="20" borderId="12" xfId="0" applyFont="1" applyFill="1" applyBorder="1" applyAlignment="1">
      <alignment vertical="center"/>
    </xf>
    <xf numFmtId="0" fontId="7" fillId="21" borderId="12" xfId="0" applyFont="1" applyFill="1" applyBorder="1" applyAlignment="1">
      <alignment vertical="center"/>
    </xf>
    <xf numFmtId="0" fontId="7" fillId="22" borderId="12" xfId="0" applyFont="1" applyFill="1" applyBorder="1" applyAlignment="1">
      <alignment vertical="center"/>
    </xf>
    <xf numFmtId="0" fontId="15" fillId="10" borderId="12" xfId="0" applyFont="1" applyFill="1" applyBorder="1" applyAlignment="1">
      <alignment vertical="center"/>
    </xf>
    <xf numFmtId="0" fontId="14" fillId="4" borderId="13" xfId="0" applyFont="1" applyFill="1" applyBorder="1" applyAlignment="1">
      <alignment horizontal="left" vertical="center"/>
    </xf>
    <xf numFmtId="0" fontId="7" fillId="4" borderId="13" xfId="0" applyFont="1" applyFill="1" applyBorder="1" applyAlignment="1">
      <alignment horizontal="center" vertical="center"/>
    </xf>
    <xf numFmtId="9" fontId="7" fillId="4" borderId="13" xfId="0" applyNumberFormat="1" applyFont="1" applyFill="1" applyBorder="1" applyAlignment="1">
      <alignment horizontal="center" vertical="center"/>
    </xf>
    <xf numFmtId="167" fontId="7" fillId="4" borderId="13" xfId="0" applyNumberFormat="1" applyFont="1" applyFill="1" applyBorder="1" applyAlignment="1">
      <alignment horizontal="center" vertical="center"/>
    </xf>
    <xf numFmtId="0" fontId="7" fillId="5" borderId="13" xfId="0" applyFont="1" applyFill="1" applyBorder="1" applyAlignment="1">
      <alignment horizontal="left" vertical="center"/>
    </xf>
    <xf numFmtId="0" fontId="7" fillId="5" borderId="13" xfId="0" applyFont="1" applyFill="1" applyBorder="1" applyAlignment="1">
      <alignment horizontal="center" vertical="center"/>
    </xf>
    <xf numFmtId="9" fontId="7" fillId="5" borderId="13" xfId="0" applyNumberFormat="1" applyFont="1" applyFill="1" applyBorder="1" applyAlignment="1">
      <alignment horizontal="center" vertical="center"/>
    </xf>
    <xf numFmtId="167" fontId="7" fillId="5" borderId="13" xfId="0" applyNumberFormat="1" applyFont="1" applyFill="1" applyBorder="1" applyAlignment="1">
      <alignment horizontal="center" vertical="center"/>
    </xf>
    <xf numFmtId="0" fontId="14" fillId="7" borderId="13" xfId="0" applyFont="1" applyFill="1" applyBorder="1" applyAlignment="1">
      <alignment horizontal="left" vertical="center"/>
    </xf>
    <xf numFmtId="0" fontId="7" fillId="7" borderId="13" xfId="0" applyFont="1" applyFill="1" applyBorder="1" applyAlignment="1">
      <alignment horizontal="center" vertical="center"/>
    </xf>
    <xf numFmtId="9" fontId="7" fillId="7" borderId="13" xfId="0" applyNumberFormat="1" applyFont="1" applyFill="1" applyBorder="1" applyAlignment="1">
      <alignment horizontal="center" vertical="center"/>
    </xf>
    <xf numFmtId="167" fontId="7" fillId="7" borderId="13" xfId="0" applyNumberFormat="1" applyFont="1" applyFill="1" applyBorder="1" applyAlignment="1">
      <alignment horizontal="center" vertical="center"/>
    </xf>
    <xf numFmtId="0" fontId="7" fillId="8" borderId="13" xfId="0" applyFont="1" applyFill="1" applyBorder="1" applyAlignment="1">
      <alignment horizontal="left" vertical="center"/>
    </xf>
    <xf numFmtId="0" fontId="7" fillId="8" borderId="13" xfId="0" applyFont="1" applyFill="1" applyBorder="1" applyAlignment="1">
      <alignment horizontal="center" vertical="center"/>
    </xf>
    <xf numFmtId="9" fontId="7" fillId="8" borderId="13" xfId="0" applyNumberFormat="1" applyFont="1" applyFill="1" applyBorder="1" applyAlignment="1">
      <alignment horizontal="center" vertical="center"/>
    </xf>
    <xf numFmtId="167" fontId="7" fillId="8" borderId="13" xfId="0" applyNumberFormat="1" applyFont="1" applyFill="1" applyBorder="1" applyAlignment="1">
      <alignment horizontal="center" vertical="center"/>
    </xf>
    <xf numFmtId="0" fontId="14" fillId="6" borderId="13" xfId="0" applyFont="1" applyFill="1" applyBorder="1" applyAlignment="1">
      <alignment horizontal="left" vertical="center"/>
    </xf>
    <xf numFmtId="0" fontId="7" fillId="6" borderId="13" xfId="0" applyFont="1" applyFill="1" applyBorder="1" applyAlignment="1">
      <alignment horizontal="center" vertical="center"/>
    </xf>
    <xf numFmtId="9" fontId="7" fillId="6" borderId="13" xfId="0" applyNumberFormat="1" applyFont="1" applyFill="1" applyBorder="1" applyAlignment="1">
      <alignment horizontal="center" vertical="center"/>
    </xf>
    <xf numFmtId="167" fontId="7" fillId="6" borderId="13" xfId="0" applyNumberFormat="1" applyFont="1" applyFill="1" applyBorder="1" applyAlignment="1">
      <alignment horizontal="center" vertical="center"/>
    </xf>
    <xf numFmtId="0" fontId="7" fillId="9" borderId="13" xfId="0" applyFont="1" applyFill="1" applyBorder="1" applyAlignment="1">
      <alignment horizontal="left" vertical="center"/>
    </xf>
    <xf numFmtId="0" fontId="7" fillId="9" borderId="13" xfId="0" applyFont="1" applyFill="1" applyBorder="1" applyAlignment="1">
      <alignment horizontal="center" vertical="center"/>
    </xf>
    <xf numFmtId="9" fontId="7" fillId="9" borderId="13" xfId="0" applyNumberFormat="1" applyFont="1" applyFill="1" applyBorder="1" applyAlignment="1">
      <alignment horizontal="center" vertical="center"/>
    </xf>
    <xf numFmtId="167" fontId="7" fillId="9" borderId="13" xfId="0" applyNumberFormat="1" applyFont="1" applyFill="1" applyBorder="1" applyAlignment="1">
      <alignment horizontal="center" vertical="center"/>
    </xf>
    <xf numFmtId="0" fontId="7" fillId="23" borderId="12" xfId="0" applyFont="1" applyFill="1" applyBorder="1" applyAlignment="1">
      <alignment vertical="center"/>
    </xf>
    <xf numFmtId="0" fontId="7" fillId="24" borderId="12" xfId="0" applyFont="1" applyFill="1" applyBorder="1" applyAlignment="1">
      <alignment vertical="center"/>
    </xf>
    <xf numFmtId="0" fontId="7" fillId="25" borderId="12" xfId="0" applyFont="1" applyFill="1" applyBorder="1" applyAlignment="1">
      <alignment vertical="center"/>
    </xf>
    <xf numFmtId="0" fontId="7" fillId="24" borderId="12" xfId="0" applyFont="1" applyFill="1" applyBorder="1" applyAlignment="1">
      <alignment horizontal="right" vertical="center"/>
    </xf>
    <xf numFmtId="0" fontId="7" fillId="26" borderId="12" xfId="0" applyFont="1" applyFill="1" applyBorder="1" applyAlignment="1">
      <alignment vertical="center"/>
    </xf>
    <xf numFmtId="0" fontId="7" fillId="26" borderId="12" xfId="0" applyFont="1" applyFill="1" applyBorder="1" applyAlignment="1">
      <alignment horizontal="right" vertical="center"/>
    </xf>
    <xf numFmtId="0" fontId="7" fillId="27" borderId="12" xfId="0" applyFont="1" applyFill="1" applyBorder="1" applyAlignment="1">
      <alignment vertical="center"/>
    </xf>
    <xf numFmtId="0" fontId="7" fillId="28" borderId="12" xfId="0" applyFont="1" applyFill="1" applyBorder="1" applyAlignment="1">
      <alignment vertical="center"/>
    </xf>
    <xf numFmtId="0" fontId="7" fillId="29" borderId="12" xfId="0" applyFont="1" applyFill="1" applyBorder="1" applyAlignment="1">
      <alignment vertical="center"/>
    </xf>
    <xf numFmtId="0" fontId="7" fillId="30" borderId="12" xfId="0" applyFont="1" applyFill="1" applyBorder="1" applyAlignment="1">
      <alignment vertical="center"/>
    </xf>
    <xf numFmtId="0" fontId="7" fillId="31" borderId="12" xfId="0" applyFont="1" applyFill="1" applyBorder="1" applyAlignment="1">
      <alignment vertical="center"/>
    </xf>
    <xf numFmtId="0" fontId="7" fillId="32" borderId="12" xfId="0" applyFont="1" applyFill="1" applyBorder="1" applyAlignment="1">
      <alignment vertical="center"/>
    </xf>
    <xf numFmtId="0" fontId="7" fillId="33" borderId="12" xfId="0" applyFont="1" applyFill="1" applyBorder="1" applyAlignment="1">
      <alignment vertical="center"/>
    </xf>
    <xf numFmtId="0" fontId="7" fillId="34" borderId="12" xfId="0" applyFont="1" applyFill="1" applyBorder="1" applyAlignment="1">
      <alignment vertical="center"/>
    </xf>
    <xf numFmtId="0" fontId="0" fillId="24" borderId="0" xfId="0" applyFill="1"/>
    <xf numFmtId="0" fontId="7" fillId="35" borderId="12" xfId="0" applyFont="1" applyFill="1" applyBorder="1" applyAlignment="1">
      <alignment vertical="center"/>
    </xf>
    <xf numFmtId="0" fontId="7" fillId="36" borderId="12" xfId="0" applyFont="1" applyFill="1" applyBorder="1" applyAlignment="1">
      <alignment vertical="center"/>
    </xf>
    <xf numFmtId="0" fontId="7" fillId="37" borderId="12" xfId="0" applyFont="1" applyFill="1" applyBorder="1" applyAlignment="1">
      <alignment vertical="center"/>
    </xf>
    <xf numFmtId="0" fontId="7" fillId="38" borderId="12" xfId="0" applyFont="1" applyFill="1" applyBorder="1" applyAlignment="1">
      <alignment vertical="center"/>
    </xf>
    <xf numFmtId="165" fontId="7" fillId="2" borderId="4" xfId="0" applyNumberFormat="1" applyFont="1" applyFill="1" applyBorder="1" applyAlignment="1">
      <alignment horizontal="left" vertical="center" wrapText="1"/>
    </xf>
    <xf numFmtId="0" fontId="9" fillId="0" borderId="10" xfId="0" applyFont="1" applyBorder="1" applyAlignment="1"/>
    <xf numFmtId="0" fontId="9" fillId="0" borderId="5" xfId="0" applyFont="1" applyBorder="1" applyAlignment="1"/>
    <xf numFmtId="0" fontId="7" fillId="0" borderId="6" xfId="0" applyFont="1" applyBorder="1" applyAlignment="1"/>
    <xf numFmtId="0" fontId="9" fillId="0" borderId="6" xfId="0" applyFont="1" applyBorder="1" applyAlignment="1"/>
    <xf numFmtId="0" fontId="7" fillId="0" borderId="0" xfId="0" applyFont="1" applyAlignment="1">
      <alignment horizontal="right"/>
    </xf>
    <xf numFmtId="0" fontId="9" fillId="0" borderId="9" xfId="0" applyFont="1" applyBorder="1" applyAlignment="1"/>
    <xf numFmtId="164" fontId="7" fillId="0" borderId="1" xfId="0" applyNumberFormat="1" applyFont="1" applyBorder="1" applyAlignment="1">
      <alignment horizontal="center" vertical="center"/>
    </xf>
    <xf numFmtId="0" fontId="9" fillId="0" borderId="2" xfId="0" applyFont="1" applyBorder="1" applyAlignment="1"/>
    <xf numFmtId="0" fontId="7" fillId="39" borderId="12" xfId="0" applyFont="1" applyFill="1" applyBorder="1" applyAlignment="1">
      <alignment vertical="center"/>
    </xf>
    <xf numFmtId="0" fontId="7" fillId="40" borderId="12" xfId="0" applyFont="1" applyFill="1" applyBorder="1" applyAlignment="1">
      <alignment vertical="center"/>
    </xf>
    <xf numFmtId="0" fontId="15" fillId="24" borderId="12" xfId="0" applyFont="1" applyFill="1" applyBorder="1" applyAlignment="1">
      <alignment vertical="center"/>
    </xf>
    <xf numFmtId="0" fontId="7" fillId="41" borderId="13" xfId="0" applyFont="1" applyFill="1" applyBorder="1" applyAlignment="1">
      <alignment horizontal="center" vertical="center"/>
    </xf>
    <xf numFmtId="9" fontId="7" fillId="41" borderId="13" xfId="0" applyNumberFormat="1" applyFont="1" applyFill="1" applyBorder="1" applyAlignment="1">
      <alignment horizontal="center" vertical="center"/>
    </xf>
    <xf numFmtId="167" fontId="7" fillId="41" borderId="13" xfId="0" applyNumberFormat="1" applyFont="1" applyFill="1" applyBorder="1" applyAlignment="1">
      <alignment horizontal="center" vertical="center"/>
    </xf>
    <xf numFmtId="0" fontId="7" fillId="42" borderId="13" xfId="0" applyFont="1" applyFill="1" applyBorder="1" applyAlignment="1">
      <alignment horizontal="left" vertical="center"/>
    </xf>
    <xf numFmtId="0" fontId="7" fillId="42" borderId="13" xfId="0" applyFont="1" applyFill="1" applyBorder="1" applyAlignment="1">
      <alignment horizontal="center" vertical="center"/>
    </xf>
    <xf numFmtId="9" fontId="7" fillId="42" borderId="13" xfId="0" applyNumberFormat="1" applyFont="1" applyFill="1" applyBorder="1" applyAlignment="1">
      <alignment horizontal="center" vertical="center"/>
    </xf>
    <xf numFmtId="167" fontId="7" fillId="42" borderId="13" xfId="0" applyNumberFormat="1" applyFont="1" applyFill="1" applyBorder="1" applyAlignment="1">
      <alignment horizontal="center" vertical="center"/>
    </xf>
    <xf numFmtId="0" fontId="25" fillId="42" borderId="13" xfId="0" applyFont="1" applyFill="1" applyBorder="1" applyAlignment="1">
      <alignment horizontal="left" vertical="center"/>
    </xf>
    <xf numFmtId="0" fontId="25" fillId="42" borderId="13" xfId="0" applyFont="1" applyFill="1" applyBorder="1" applyAlignment="1">
      <alignment horizontal="center" vertical="center"/>
    </xf>
    <xf numFmtId="0" fontId="26" fillId="41" borderId="13" xfId="0" applyFont="1" applyFill="1" applyBorder="1" applyAlignment="1">
      <alignment horizontal="left" vertical="center"/>
    </xf>
  </cellXfs>
  <cellStyles count="1">
    <cellStyle name="Normal" xfId="0" builtinId="0"/>
  </cellStyles>
  <dxfs count="2">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95250</xdr:rowOff>
    </xdr:from>
    <xdr:ext cx="1905000" cy="428625"/>
    <xdr:pic>
      <xdr:nvPicPr>
        <xdr:cNvPr id="2" name="image1.png" descr="Vertex42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help" TargetMode="External"/><Relationship Id="rId2" Type="http://schemas.openxmlformats.org/officeDocument/2006/relationships/hyperlink" Target="https://www.vertex42.com/ExcelTemplates/simple-gantt-chart.html?utm_source=ms&amp;utm_medium=file&amp;utm_campaign=office&amp;utm_content=url" TargetMode="External"/><Relationship Id="rId1" Type="http://schemas.openxmlformats.org/officeDocument/2006/relationships/hyperlink" Target="https://www.vertex42.com/ExcelTemplates/simple-gantt-chart.html?utm_source=ms&amp;utm_medium=file&amp;utm_campaign=office&amp;utm_content=text" TargetMode="External"/><Relationship Id="rId5" Type="http://schemas.openxmlformats.org/officeDocument/2006/relationships/drawing" Target="../drawings/drawing1.xml"/><Relationship Id="rId4" Type="http://schemas.openxmlformats.org/officeDocument/2006/relationships/hyperlink" Target="https://www.vertex42.com/ExcelTemplates/excel-project-managemen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P1023"/>
  <sheetViews>
    <sheetView showGridLines="0" tabSelected="1" topLeftCell="B1" zoomScale="40" zoomScaleNormal="40" workbookViewId="0">
      <pane ySplit="6" topLeftCell="A50" activePane="bottomLeft" state="frozen"/>
      <selection pane="bottomLeft" activeCell="B55" sqref="B55"/>
    </sheetView>
  </sheetViews>
  <sheetFormatPr defaultColWidth="14.453125" defaultRowHeight="15" customHeight="1" outlineLevelCol="1" x14ac:dyDescent="0.35"/>
  <cols>
    <col min="1" max="1" width="2.7265625" customWidth="1"/>
    <col min="2" max="2" width="50.81640625" customWidth="1"/>
    <col min="3" max="3" width="30.7265625" customWidth="1"/>
    <col min="4" max="4" width="10.7265625" customWidth="1"/>
    <col min="5" max="6" width="10.453125" customWidth="1"/>
    <col min="7" max="7" width="2.7265625" customWidth="1"/>
    <col min="8" max="8" width="6.1796875" hidden="1" customWidth="1"/>
    <col min="9" max="48" width="2.54296875" hidden="1" customWidth="1" outlineLevel="1"/>
    <col min="49" max="49" width="2.54296875" customWidth="1" collapsed="1"/>
    <col min="50" max="64" width="2.54296875" customWidth="1"/>
    <col min="65" max="65" width="2.26953125" customWidth="1"/>
    <col min="66" max="66" width="1.81640625" customWidth="1"/>
    <col min="67" max="88" width="2.7265625" customWidth="1"/>
    <col min="89" max="92" width="1.81640625" customWidth="1"/>
    <col min="93" max="93" width="2.26953125" customWidth="1"/>
    <col min="94" max="94" width="1.81640625" customWidth="1"/>
    <col min="95" max="95" width="2.453125" customWidth="1"/>
    <col min="96" max="97" width="1.81640625" customWidth="1"/>
    <col min="98" max="118" width="2.7265625" customWidth="1"/>
    <col min="119" max="120" width="1.81640625" customWidth="1"/>
  </cols>
  <sheetData>
    <row r="1" spans="1:120" ht="26.25" customHeight="1" x14ac:dyDescent="0.65">
      <c r="A1" s="1" t="s">
        <v>0</v>
      </c>
      <c r="B1" s="2" t="s">
        <v>1</v>
      </c>
      <c r="C1" s="3"/>
      <c r="D1" s="4"/>
      <c r="E1" s="5"/>
      <c r="F1" s="6"/>
      <c r="H1" s="4"/>
      <c r="I1" s="7"/>
    </row>
    <row r="2" spans="1:120" ht="17.25" customHeight="1" x14ac:dyDescent="0.45">
      <c r="A2" s="8" t="s">
        <v>2</v>
      </c>
      <c r="B2" s="9" t="s">
        <v>3</v>
      </c>
      <c r="E2" s="10"/>
      <c r="I2" s="11"/>
    </row>
    <row r="3" spans="1:120" ht="15" customHeight="1" x14ac:dyDescent="0.35">
      <c r="A3" s="8" t="s">
        <v>4</v>
      </c>
      <c r="B3" s="12"/>
      <c r="C3" s="101" t="s">
        <v>5</v>
      </c>
      <c r="D3" s="102"/>
      <c r="E3" s="103">
        <v>45174</v>
      </c>
      <c r="F3" s="104"/>
    </row>
    <row r="4" spans="1:120" ht="18" customHeight="1" x14ac:dyDescent="0.35">
      <c r="A4" s="1" t="s">
        <v>6</v>
      </c>
      <c r="C4" s="101" t="s">
        <v>7</v>
      </c>
      <c r="D4" s="102"/>
      <c r="E4" s="13">
        <v>1</v>
      </c>
      <c r="I4" s="96">
        <f>I5</f>
        <v>45173</v>
      </c>
      <c r="J4" s="97"/>
      <c r="K4" s="97"/>
      <c r="L4" s="97"/>
      <c r="M4" s="97"/>
      <c r="N4" s="97"/>
      <c r="O4" s="98"/>
      <c r="P4" s="96">
        <f>P5</f>
        <v>45180</v>
      </c>
      <c r="Q4" s="97"/>
      <c r="R4" s="97"/>
      <c r="S4" s="97"/>
      <c r="T4" s="97"/>
      <c r="U4" s="97"/>
      <c r="V4" s="98"/>
      <c r="W4" s="96">
        <f>W5</f>
        <v>45187</v>
      </c>
      <c r="X4" s="97"/>
      <c r="Y4" s="97"/>
      <c r="Z4" s="97"/>
      <c r="AA4" s="97"/>
      <c r="AB4" s="97"/>
      <c r="AC4" s="98"/>
      <c r="AD4" s="96">
        <f>AD5</f>
        <v>45194</v>
      </c>
      <c r="AE4" s="97"/>
      <c r="AF4" s="97"/>
      <c r="AG4" s="97"/>
      <c r="AH4" s="97"/>
      <c r="AI4" s="97"/>
      <c r="AJ4" s="98"/>
      <c r="AK4" s="96">
        <f>AK5</f>
        <v>45201</v>
      </c>
      <c r="AL4" s="97"/>
      <c r="AM4" s="97"/>
      <c r="AN4" s="97"/>
      <c r="AO4" s="97"/>
      <c r="AP4" s="97"/>
      <c r="AQ4" s="98"/>
      <c r="AR4" s="96">
        <f>AR5</f>
        <v>45208</v>
      </c>
      <c r="AS4" s="97"/>
      <c r="AT4" s="97"/>
      <c r="AU4" s="97"/>
      <c r="AV4" s="97"/>
      <c r="AW4" s="97"/>
      <c r="AX4" s="98"/>
      <c r="AY4" s="96">
        <f>AY5</f>
        <v>45215</v>
      </c>
      <c r="AZ4" s="97"/>
      <c r="BA4" s="97"/>
      <c r="BB4" s="97"/>
      <c r="BC4" s="97"/>
      <c r="BD4" s="97"/>
      <c r="BE4" s="98"/>
      <c r="BF4" s="96">
        <f>BF5</f>
        <v>45222</v>
      </c>
      <c r="BG4" s="97"/>
      <c r="BH4" s="97"/>
      <c r="BI4" s="97"/>
      <c r="BJ4" s="97"/>
      <c r="BK4" s="97"/>
      <c r="BL4" s="98"/>
      <c r="BM4" s="96">
        <f>BM5</f>
        <v>45229</v>
      </c>
      <c r="BN4" s="97"/>
      <c r="BO4" s="97"/>
      <c r="BP4" s="97"/>
      <c r="BQ4" s="97"/>
      <c r="BR4" s="97"/>
      <c r="BS4" s="98"/>
      <c r="BT4" s="96">
        <f>BT5</f>
        <v>45236</v>
      </c>
      <c r="BU4" s="97"/>
      <c r="BV4" s="97"/>
      <c r="BW4" s="97"/>
      <c r="BX4" s="97"/>
      <c r="BY4" s="97"/>
      <c r="BZ4" s="98"/>
      <c r="CA4" s="96">
        <f>CA5</f>
        <v>45243</v>
      </c>
      <c r="CB4" s="97"/>
      <c r="CC4" s="97"/>
      <c r="CD4" s="97"/>
      <c r="CE4" s="97"/>
      <c r="CF4" s="97"/>
      <c r="CG4" s="98"/>
      <c r="CH4" s="96">
        <f>CH5</f>
        <v>45250</v>
      </c>
      <c r="CI4" s="97"/>
      <c r="CJ4" s="97"/>
      <c r="CK4" s="97"/>
      <c r="CL4" s="97"/>
      <c r="CM4" s="97"/>
      <c r="CN4" s="98"/>
      <c r="CO4" s="96">
        <f>CO5</f>
        <v>45257</v>
      </c>
      <c r="CP4" s="97"/>
      <c r="CQ4" s="97"/>
      <c r="CR4" s="97"/>
      <c r="CS4" s="97"/>
      <c r="CT4" s="97"/>
      <c r="CU4" s="98"/>
      <c r="CV4" s="96">
        <f>CV5</f>
        <v>45264</v>
      </c>
      <c r="CW4" s="97"/>
      <c r="CX4" s="97"/>
      <c r="CY4" s="97"/>
      <c r="CZ4" s="97"/>
      <c r="DA4" s="97"/>
      <c r="DB4" s="98"/>
      <c r="DC4" s="96">
        <f>DC5</f>
        <v>45271</v>
      </c>
      <c r="DD4" s="97"/>
      <c r="DE4" s="97"/>
      <c r="DF4" s="97"/>
      <c r="DG4" s="97"/>
      <c r="DH4" s="97"/>
      <c r="DI4" s="98"/>
      <c r="DJ4" s="96">
        <f>DJ5</f>
        <v>45278</v>
      </c>
      <c r="DK4" s="97"/>
      <c r="DL4" s="97"/>
      <c r="DM4" s="97"/>
      <c r="DN4" s="97"/>
      <c r="DO4" s="97"/>
      <c r="DP4" s="98"/>
    </row>
    <row r="5" spans="1:120" ht="15" customHeight="1" x14ac:dyDescent="0.35">
      <c r="A5" s="1" t="s">
        <v>8</v>
      </c>
      <c r="B5" s="99"/>
      <c r="C5" s="100"/>
      <c r="D5" s="100"/>
      <c r="E5" s="100"/>
      <c r="F5" s="100"/>
      <c r="G5" s="100"/>
      <c r="I5" s="14">
        <f>Project_Start-WEEKDAY(Project_Start,1)+2+7*(Display_Week-1)</f>
        <v>45173</v>
      </c>
      <c r="J5" s="15">
        <f t="shared" ref="J5:DP5" si="0">I5+1</f>
        <v>45174</v>
      </c>
      <c r="K5" s="15">
        <f t="shared" si="0"/>
        <v>45175</v>
      </c>
      <c r="L5" s="15">
        <f t="shared" si="0"/>
        <v>45176</v>
      </c>
      <c r="M5" s="15">
        <f t="shared" si="0"/>
        <v>45177</v>
      </c>
      <c r="N5" s="15">
        <f t="shared" si="0"/>
        <v>45178</v>
      </c>
      <c r="O5" s="16">
        <f t="shared" si="0"/>
        <v>45179</v>
      </c>
      <c r="P5" s="14">
        <f t="shared" si="0"/>
        <v>45180</v>
      </c>
      <c r="Q5" s="15">
        <f t="shared" si="0"/>
        <v>45181</v>
      </c>
      <c r="R5" s="15">
        <f t="shared" si="0"/>
        <v>45182</v>
      </c>
      <c r="S5" s="15">
        <f t="shared" si="0"/>
        <v>45183</v>
      </c>
      <c r="T5" s="15">
        <f t="shared" si="0"/>
        <v>45184</v>
      </c>
      <c r="U5" s="15">
        <f t="shared" si="0"/>
        <v>45185</v>
      </c>
      <c r="V5" s="16">
        <f t="shared" si="0"/>
        <v>45186</v>
      </c>
      <c r="W5" s="14">
        <f t="shared" si="0"/>
        <v>45187</v>
      </c>
      <c r="X5" s="15">
        <f t="shared" si="0"/>
        <v>45188</v>
      </c>
      <c r="Y5" s="15">
        <f t="shared" si="0"/>
        <v>45189</v>
      </c>
      <c r="Z5" s="15">
        <f t="shared" si="0"/>
        <v>45190</v>
      </c>
      <c r="AA5" s="15">
        <f t="shared" si="0"/>
        <v>45191</v>
      </c>
      <c r="AB5" s="15">
        <f t="shared" si="0"/>
        <v>45192</v>
      </c>
      <c r="AC5" s="16">
        <f t="shared" si="0"/>
        <v>45193</v>
      </c>
      <c r="AD5" s="14">
        <f t="shared" si="0"/>
        <v>45194</v>
      </c>
      <c r="AE5" s="15">
        <f t="shared" si="0"/>
        <v>45195</v>
      </c>
      <c r="AF5" s="15">
        <f t="shared" si="0"/>
        <v>45196</v>
      </c>
      <c r="AG5" s="15">
        <f t="shared" si="0"/>
        <v>45197</v>
      </c>
      <c r="AH5" s="15">
        <f t="shared" si="0"/>
        <v>45198</v>
      </c>
      <c r="AI5" s="15">
        <f t="shared" si="0"/>
        <v>45199</v>
      </c>
      <c r="AJ5" s="16">
        <f t="shared" si="0"/>
        <v>45200</v>
      </c>
      <c r="AK5" s="14">
        <f t="shared" si="0"/>
        <v>45201</v>
      </c>
      <c r="AL5" s="15">
        <f t="shared" si="0"/>
        <v>45202</v>
      </c>
      <c r="AM5" s="15">
        <f t="shared" si="0"/>
        <v>45203</v>
      </c>
      <c r="AN5" s="15">
        <f t="shared" si="0"/>
        <v>45204</v>
      </c>
      <c r="AO5" s="15">
        <f t="shared" si="0"/>
        <v>45205</v>
      </c>
      <c r="AP5" s="15">
        <f t="shared" si="0"/>
        <v>45206</v>
      </c>
      <c r="AQ5" s="16">
        <f t="shared" si="0"/>
        <v>45207</v>
      </c>
      <c r="AR5" s="14">
        <f t="shared" si="0"/>
        <v>45208</v>
      </c>
      <c r="AS5" s="15">
        <f t="shared" si="0"/>
        <v>45209</v>
      </c>
      <c r="AT5" s="15">
        <f t="shared" si="0"/>
        <v>45210</v>
      </c>
      <c r="AU5" s="15">
        <f t="shared" si="0"/>
        <v>45211</v>
      </c>
      <c r="AV5" s="15">
        <f t="shared" si="0"/>
        <v>45212</v>
      </c>
      <c r="AW5" s="15">
        <f t="shared" si="0"/>
        <v>45213</v>
      </c>
      <c r="AX5" s="16">
        <f t="shared" si="0"/>
        <v>45214</v>
      </c>
      <c r="AY5" s="14">
        <f t="shared" si="0"/>
        <v>45215</v>
      </c>
      <c r="AZ5" s="15">
        <f t="shared" si="0"/>
        <v>45216</v>
      </c>
      <c r="BA5" s="15">
        <f t="shared" si="0"/>
        <v>45217</v>
      </c>
      <c r="BB5" s="15">
        <f t="shared" si="0"/>
        <v>45218</v>
      </c>
      <c r="BC5" s="15">
        <f t="shared" si="0"/>
        <v>45219</v>
      </c>
      <c r="BD5" s="15">
        <f t="shared" si="0"/>
        <v>45220</v>
      </c>
      <c r="BE5" s="16">
        <f t="shared" si="0"/>
        <v>45221</v>
      </c>
      <c r="BF5" s="14">
        <f t="shared" si="0"/>
        <v>45222</v>
      </c>
      <c r="BG5" s="15">
        <f t="shared" si="0"/>
        <v>45223</v>
      </c>
      <c r="BH5" s="15">
        <f t="shared" si="0"/>
        <v>45224</v>
      </c>
      <c r="BI5" s="15">
        <f t="shared" si="0"/>
        <v>45225</v>
      </c>
      <c r="BJ5" s="15">
        <f t="shared" si="0"/>
        <v>45226</v>
      </c>
      <c r="BK5" s="15">
        <f t="shared" si="0"/>
        <v>45227</v>
      </c>
      <c r="BL5" s="16">
        <f t="shared" si="0"/>
        <v>45228</v>
      </c>
      <c r="BM5" s="14">
        <f t="shared" si="0"/>
        <v>45229</v>
      </c>
      <c r="BN5" s="15">
        <f t="shared" si="0"/>
        <v>45230</v>
      </c>
      <c r="BO5" s="15">
        <f t="shared" si="0"/>
        <v>45231</v>
      </c>
      <c r="BP5" s="15">
        <f t="shared" si="0"/>
        <v>45232</v>
      </c>
      <c r="BQ5" s="15">
        <f t="shared" si="0"/>
        <v>45233</v>
      </c>
      <c r="BR5" s="15">
        <f t="shared" si="0"/>
        <v>45234</v>
      </c>
      <c r="BS5" s="16">
        <f t="shared" si="0"/>
        <v>45235</v>
      </c>
      <c r="BT5" s="14">
        <f t="shared" si="0"/>
        <v>45236</v>
      </c>
      <c r="BU5" s="15">
        <f t="shared" si="0"/>
        <v>45237</v>
      </c>
      <c r="BV5" s="15">
        <f t="shared" si="0"/>
        <v>45238</v>
      </c>
      <c r="BW5" s="15">
        <f t="shared" si="0"/>
        <v>45239</v>
      </c>
      <c r="BX5" s="15">
        <f t="shared" si="0"/>
        <v>45240</v>
      </c>
      <c r="BY5" s="15">
        <f t="shared" si="0"/>
        <v>45241</v>
      </c>
      <c r="BZ5" s="16">
        <f t="shared" si="0"/>
        <v>45242</v>
      </c>
      <c r="CA5" s="14">
        <f t="shared" si="0"/>
        <v>45243</v>
      </c>
      <c r="CB5" s="15">
        <f t="shared" si="0"/>
        <v>45244</v>
      </c>
      <c r="CC5" s="15">
        <f t="shared" si="0"/>
        <v>45245</v>
      </c>
      <c r="CD5" s="15">
        <f t="shared" si="0"/>
        <v>45246</v>
      </c>
      <c r="CE5" s="15">
        <f t="shared" si="0"/>
        <v>45247</v>
      </c>
      <c r="CF5" s="15">
        <f t="shared" si="0"/>
        <v>45248</v>
      </c>
      <c r="CG5" s="16">
        <f t="shared" si="0"/>
        <v>45249</v>
      </c>
      <c r="CH5" s="14">
        <f t="shared" si="0"/>
        <v>45250</v>
      </c>
      <c r="CI5" s="15">
        <f t="shared" si="0"/>
        <v>45251</v>
      </c>
      <c r="CJ5" s="15">
        <f t="shared" si="0"/>
        <v>45252</v>
      </c>
      <c r="CK5" s="15">
        <f t="shared" si="0"/>
        <v>45253</v>
      </c>
      <c r="CL5" s="15">
        <f t="shared" si="0"/>
        <v>45254</v>
      </c>
      <c r="CM5" s="15">
        <f t="shared" si="0"/>
        <v>45255</v>
      </c>
      <c r="CN5" s="16">
        <f t="shared" si="0"/>
        <v>45256</v>
      </c>
      <c r="CO5" s="14">
        <f t="shared" si="0"/>
        <v>45257</v>
      </c>
      <c r="CP5" s="15">
        <f t="shared" si="0"/>
        <v>45258</v>
      </c>
      <c r="CQ5" s="15">
        <f t="shared" si="0"/>
        <v>45259</v>
      </c>
      <c r="CR5" s="15">
        <f t="shared" si="0"/>
        <v>45260</v>
      </c>
      <c r="CS5" s="15">
        <f t="shared" si="0"/>
        <v>45261</v>
      </c>
      <c r="CT5" s="15">
        <f t="shared" si="0"/>
        <v>45262</v>
      </c>
      <c r="CU5" s="16">
        <f t="shared" si="0"/>
        <v>45263</v>
      </c>
      <c r="CV5" s="14">
        <f t="shared" si="0"/>
        <v>45264</v>
      </c>
      <c r="CW5" s="15">
        <f t="shared" si="0"/>
        <v>45265</v>
      </c>
      <c r="CX5" s="15">
        <f t="shared" si="0"/>
        <v>45266</v>
      </c>
      <c r="CY5" s="15">
        <f t="shared" si="0"/>
        <v>45267</v>
      </c>
      <c r="CZ5" s="15">
        <f t="shared" si="0"/>
        <v>45268</v>
      </c>
      <c r="DA5" s="15">
        <f t="shared" si="0"/>
        <v>45269</v>
      </c>
      <c r="DB5" s="16">
        <f t="shared" si="0"/>
        <v>45270</v>
      </c>
      <c r="DC5" s="14">
        <f t="shared" si="0"/>
        <v>45271</v>
      </c>
      <c r="DD5" s="15">
        <f t="shared" si="0"/>
        <v>45272</v>
      </c>
      <c r="DE5" s="15">
        <f t="shared" si="0"/>
        <v>45273</v>
      </c>
      <c r="DF5" s="15">
        <f t="shared" si="0"/>
        <v>45274</v>
      </c>
      <c r="DG5" s="15">
        <f t="shared" si="0"/>
        <v>45275</v>
      </c>
      <c r="DH5" s="15">
        <f t="shared" si="0"/>
        <v>45276</v>
      </c>
      <c r="DI5" s="16">
        <f t="shared" si="0"/>
        <v>45277</v>
      </c>
      <c r="DJ5" s="14">
        <f t="shared" si="0"/>
        <v>45278</v>
      </c>
      <c r="DK5" s="15">
        <f t="shared" si="0"/>
        <v>45279</v>
      </c>
      <c r="DL5" s="15">
        <f t="shared" si="0"/>
        <v>45280</v>
      </c>
      <c r="DM5" s="15">
        <f t="shared" si="0"/>
        <v>45281</v>
      </c>
      <c r="DN5" s="15">
        <f t="shared" si="0"/>
        <v>45282</v>
      </c>
      <c r="DO5" s="15">
        <f t="shared" si="0"/>
        <v>45283</v>
      </c>
      <c r="DP5" s="16">
        <f t="shared" si="0"/>
        <v>45284</v>
      </c>
    </row>
    <row r="6" spans="1:120" ht="30" customHeight="1" thickBot="1" x14ac:dyDescent="0.4">
      <c r="A6" s="1" t="s">
        <v>9</v>
      </c>
      <c r="B6" s="17" t="s">
        <v>10</v>
      </c>
      <c r="C6" s="18" t="s">
        <v>11</v>
      </c>
      <c r="D6" s="18" t="s">
        <v>12</v>
      </c>
      <c r="E6" s="18" t="s">
        <v>13</v>
      </c>
      <c r="F6" s="18" t="s">
        <v>14</v>
      </c>
      <c r="G6" s="18"/>
      <c r="H6" s="18" t="s">
        <v>15</v>
      </c>
      <c r="I6" s="19" t="str">
        <f t="shared" ref="I6:DP6" si="1">LEFT(TEXT(I5,"ddd"),1)</f>
        <v>M</v>
      </c>
      <c r="J6" s="19" t="str">
        <f t="shared" si="1"/>
        <v>T</v>
      </c>
      <c r="K6" s="19" t="str">
        <f t="shared" si="1"/>
        <v>W</v>
      </c>
      <c r="L6" s="19" t="str">
        <f t="shared" si="1"/>
        <v>T</v>
      </c>
      <c r="M6" s="19" t="str">
        <f t="shared" si="1"/>
        <v>F</v>
      </c>
      <c r="N6" s="19" t="str">
        <f t="shared" si="1"/>
        <v>S</v>
      </c>
      <c r="O6" s="19" t="str">
        <f t="shared" si="1"/>
        <v>S</v>
      </c>
      <c r="P6" s="19" t="str">
        <f t="shared" si="1"/>
        <v>M</v>
      </c>
      <c r="Q6" s="19" t="str">
        <f t="shared" si="1"/>
        <v>T</v>
      </c>
      <c r="R6" s="19" t="str">
        <f t="shared" si="1"/>
        <v>W</v>
      </c>
      <c r="S6" s="19" t="str">
        <f t="shared" si="1"/>
        <v>T</v>
      </c>
      <c r="T6" s="19" t="str">
        <f t="shared" si="1"/>
        <v>F</v>
      </c>
      <c r="U6" s="19" t="str">
        <f t="shared" si="1"/>
        <v>S</v>
      </c>
      <c r="V6" s="19" t="str">
        <f t="shared" si="1"/>
        <v>S</v>
      </c>
      <c r="W6" s="19" t="str">
        <f t="shared" si="1"/>
        <v>M</v>
      </c>
      <c r="X6" s="19" t="str">
        <f t="shared" si="1"/>
        <v>T</v>
      </c>
      <c r="Y6" s="19" t="str">
        <f t="shared" si="1"/>
        <v>W</v>
      </c>
      <c r="Z6" s="19" t="str">
        <f t="shared" si="1"/>
        <v>T</v>
      </c>
      <c r="AA6" s="19" t="str">
        <f t="shared" si="1"/>
        <v>F</v>
      </c>
      <c r="AB6" s="19" t="str">
        <f t="shared" si="1"/>
        <v>S</v>
      </c>
      <c r="AC6" s="19" t="str">
        <f t="shared" si="1"/>
        <v>S</v>
      </c>
      <c r="AD6" s="19" t="str">
        <f t="shared" si="1"/>
        <v>M</v>
      </c>
      <c r="AE6" s="19" t="str">
        <f t="shared" si="1"/>
        <v>T</v>
      </c>
      <c r="AF6" s="19" t="str">
        <f t="shared" si="1"/>
        <v>W</v>
      </c>
      <c r="AG6" s="19" t="str">
        <f t="shared" si="1"/>
        <v>T</v>
      </c>
      <c r="AH6" s="19" t="str">
        <f t="shared" si="1"/>
        <v>F</v>
      </c>
      <c r="AI6" s="19" t="str">
        <f t="shared" si="1"/>
        <v>S</v>
      </c>
      <c r="AJ6" s="19" t="str">
        <f t="shared" si="1"/>
        <v>S</v>
      </c>
      <c r="AK6" s="19" t="str">
        <f t="shared" si="1"/>
        <v>M</v>
      </c>
      <c r="AL6" s="19" t="str">
        <f t="shared" si="1"/>
        <v>T</v>
      </c>
      <c r="AM6" s="19" t="str">
        <f t="shared" si="1"/>
        <v>W</v>
      </c>
      <c r="AN6" s="19" t="str">
        <f t="shared" si="1"/>
        <v>T</v>
      </c>
      <c r="AO6" s="19" t="str">
        <f t="shared" si="1"/>
        <v>F</v>
      </c>
      <c r="AP6" s="19" t="str">
        <f t="shared" si="1"/>
        <v>S</v>
      </c>
      <c r="AQ6" s="19" t="str">
        <f t="shared" si="1"/>
        <v>S</v>
      </c>
      <c r="AR6" s="19" t="str">
        <f t="shared" si="1"/>
        <v>M</v>
      </c>
      <c r="AS6" s="19" t="str">
        <f t="shared" si="1"/>
        <v>T</v>
      </c>
      <c r="AT6" s="19" t="str">
        <f t="shared" si="1"/>
        <v>W</v>
      </c>
      <c r="AU6" s="19" t="str">
        <f t="shared" si="1"/>
        <v>T</v>
      </c>
      <c r="AV6" s="19" t="str">
        <f t="shared" si="1"/>
        <v>F</v>
      </c>
      <c r="AW6" s="19" t="str">
        <f t="shared" si="1"/>
        <v>S</v>
      </c>
      <c r="AX6" s="19" t="str">
        <f t="shared" si="1"/>
        <v>S</v>
      </c>
      <c r="AY6" s="19" t="str">
        <f t="shared" si="1"/>
        <v>M</v>
      </c>
      <c r="AZ6" s="19" t="str">
        <f t="shared" si="1"/>
        <v>T</v>
      </c>
      <c r="BA6" s="19" t="str">
        <f t="shared" si="1"/>
        <v>W</v>
      </c>
      <c r="BB6" s="19" t="str">
        <f t="shared" si="1"/>
        <v>T</v>
      </c>
      <c r="BC6" s="19" t="str">
        <f t="shared" si="1"/>
        <v>F</v>
      </c>
      <c r="BD6" s="19" t="str">
        <f t="shared" si="1"/>
        <v>S</v>
      </c>
      <c r="BE6" s="19" t="str">
        <f t="shared" si="1"/>
        <v>S</v>
      </c>
      <c r="BF6" s="19" t="str">
        <f t="shared" si="1"/>
        <v>M</v>
      </c>
      <c r="BG6" s="19" t="str">
        <f t="shared" si="1"/>
        <v>T</v>
      </c>
      <c r="BH6" s="19" t="str">
        <f t="shared" si="1"/>
        <v>W</v>
      </c>
      <c r="BI6" s="19" t="str">
        <f t="shared" si="1"/>
        <v>T</v>
      </c>
      <c r="BJ6" s="19" t="str">
        <f t="shared" si="1"/>
        <v>F</v>
      </c>
      <c r="BK6" s="19" t="str">
        <f t="shared" si="1"/>
        <v>S</v>
      </c>
      <c r="BL6" s="19" t="str">
        <f t="shared" si="1"/>
        <v>S</v>
      </c>
      <c r="BM6" s="19" t="str">
        <f t="shared" si="1"/>
        <v>M</v>
      </c>
      <c r="BN6" s="19" t="str">
        <f t="shared" si="1"/>
        <v>T</v>
      </c>
      <c r="BO6" s="19" t="str">
        <f t="shared" si="1"/>
        <v>W</v>
      </c>
      <c r="BP6" s="19" t="str">
        <f t="shared" si="1"/>
        <v>T</v>
      </c>
      <c r="BQ6" s="19" t="str">
        <f t="shared" si="1"/>
        <v>F</v>
      </c>
      <c r="BR6" s="19" t="str">
        <f t="shared" si="1"/>
        <v>S</v>
      </c>
      <c r="BS6" s="19" t="str">
        <f t="shared" si="1"/>
        <v>S</v>
      </c>
      <c r="BT6" s="19" t="str">
        <f t="shared" si="1"/>
        <v>M</v>
      </c>
      <c r="BU6" s="19" t="str">
        <f t="shared" si="1"/>
        <v>T</v>
      </c>
      <c r="BV6" s="19" t="str">
        <f t="shared" si="1"/>
        <v>W</v>
      </c>
      <c r="BW6" s="19" t="str">
        <f t="shared" si="1"/>
        <v>T</v>
      </c>
      <c r="BX6" s="19" t="str">
        <f t="shared" si="1"/>
        <v>F</v>
      </c>
      <c r="BY6" s="19" t="str">
        <f t="shared" si="1"/>
        <v>S</v>
      </c>
      <c r="BZ6" s="19" t="str">
        <f t="shared" si="1"/>
        <v>S</v>
      </c>
      <c r="CA6" s="19" t="str">
        <f t="shared" si="1"/>
        <v>M</v>
      </c>
      <c r="CB6" s="19" t="str">
        <f t="shared" si="1"/>
        <v>T</v>
      </c>
      <c r="CC6" s="19" t="str">
        <f t="shared" si="1"/>
        <v>W</v>
      </c>
      <c r="CD6" s="19" t="str">
        <f t="shared" si="1"/>
        <v>T</v>
      </c>
      <c r="CE6" s="19" t="str">
        <f t="shared" si="1"/>
        <v>F</v>
      </c>
      <c r="CF6" s="19" t="str">
        <f t="shared" si="1"/>
        <v>S</v>
      </c>
      <c r="CG6" s="19" t="str">
        <f t="shared" si="1"/>
        <v>S</v>
      </c>
      <c r="CH6" s="19" t="str">
        <f t="shared" si="1"/>
        <v>M</v>
      </c>
      <c r="CI6" s="19" t="str">
        <f t="shared" si="1"/>
        <v>T</v>
      </c>
      <c r="CJ6" s="19" t="str">
        <f t="shared" si="1"/>
        <v>W</v>
      </c>
      <c r="CK6" s="19" t="str">
        <f t="shared" si="1"/>
        <v>T</v>
      </c>
      <c r="CL6" s="19" t="str">
        <f t="shared" si="1"/>
        <v>F</v>
      </c>
      <c r="CM6" s="19" t="str">
        <f t="shared" si="1"/>
        <v>S</v>
      </c>
      <c r="CN6" s="19" t="str">
        <f t="shared" si="1"/>
        <v>S</v>
      </c>
      <c r="CO6" s="19" t="str">
        <f t="shared" si="1"/>
        <v>M</v>
      </c>
      <c r="CP6" s="19" t="str">
        <f t="shared" si="1"/>
        <v>T</v>
      </c>
      <c r="CQ6" s="19" t="str">
        <f t="shared" si="1"/>
        <v>W</v>
      </c>
      <c r="CR6" s="19" t="str">
        <f t="shared" si="1"/>
        <v>T</v>
      </c>
      <c r="CS6" s="19" t="str">
        <f t="shared" si="1"/>
        <v>F</v>
      </c>
      <c r="CT6" s="19" t="str">
        <f t="shared" si="1"/>
        <v>S</v>
      </c>
      <c r="CU6" s="19" t="str">
        <f t="shared" si="1"/>
        <v>S</v>
      </c>
      <c r="CV6" s="19" t="str">
        <f t="shared" si="1"/>
        <v>M</v>
      </c>
      <c r="CW6" s="19" t="str">
        <f t="shared" si="1"/>
        <v>T</v>
      </c>
      <c r="CX6" s="19" t="str">
        <f t="shared" si="1"/>
        <v>W</v>
      </c>
      <c r="CY6" s="19" t="str">
        <f t="shared" si="1"/>
        <v>T</v>
      </c>
      <c r="CZ6" s="19" t="str">
        <f t="shared" si="1"/>
        <v>F</v>
      </c>
      <c r="DA6" s="19" t="str">
        <f t="shared" si="1"/>
        <v>S</v>
      </c>
      <c r="DB6" s="19" t="str">
        <f t="shared" si="1"/>
        <v>S</v>
      </c>
      <c r="DC6" s="19" t="str">
        <f t="shared" si="1"/>
        <v>M</v>
      </c>
      <c r="DD6" s="19" t="str">
        <f t="shared" si="1"/>
        <v>T</v>
      </c>
      <c r="DE6" s="19" t="str">
        <f t="shared" si="1"/>
        <v>W</v>
      </c>
      <c r="DF6" s="19" t="str">
        <f t="shared" si="1"/>
        <v>T</v>
      </c>
      <c r="DG6" s="19" t="str">
        <f t="shared" si="1"/>
        <v>F</v>
      </c>
      <c r="DH6" s="19" t="str">
        <f t="shared" si="1"/>
        <v>S</v>
      </c>
      <c r="DI6" s="19" t="str">
        <f t="shared" si="1"/>
        <v>S</v>
      </c>
      <c r="DJ6" s="19" t="str">
        <f t="shared" si="1"/>
        <v>M</v>
      </c>
      <c r="DK6" s="19" t="str">
        <f t="shared" si="1"/>
        <v>T</v>
      </c>
      <c r="DL6" s="19" t="str">
        <f t="shared" si="1"/>
        <v>W</v>
      </c>
      <c r="DM6" s="19" t="str">
        <f t="shared" si="1"/>
        <v>T</v>
      </c>
      <c r="DN6" s="19" t="str">
        <f t="shared" si="1"/>
        <v>F</v>
      </c>
      <c r="DO6" s="19" t="str">
        <f t="shared" si="1"/>
        <v>S</v>
      </c>
      <c r="DP6" s="19" t="str">
        <f t="shared" si="1"/>
        <v>S</v>
      </c>
    </row>
    <row r="7" spans="1:120" ht="23.5" hidden="1" customHeight="1" x14ac:dyDescent="0.35">
      <c r="A7" s="8" t="s">
        <v>16</v>
      </c>
      <c r="C7" s="20"/>
      <c r="H7" s="21" t="str">
        <f>IF(OR(ISBLANK(ProjectSchedule!task_start),ISBLANK(ProjectSchedule!task_end)),"",ProjectSchedule!task_end-ProjectSchedule!task_start+1)</f>
        <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row>
    <row r="8" spans="1:120" ht="30" customHeight="1" thickBot="1" x14ac:dyDescent="0.4">
      <c r="A8" s="1" t="s">
        <v>17</v>
      </c>
      <c r="B8" s="53" t="s">
        <v>18</v>
      </c>
      <c r="C8" s="54"/>
      <c r="D8" s="55"/>
      <c r="E8" s="56"/>
      <c r="F8" s="56"/>
      <c r="G8" s="23"/>
      <c r="H8" s="23" t="str">
        <f>IF(OR(ISBLANK(ProjectSchedule!task_start),ISBLANK(ProjectSchedule!task_end)),"",ProjectSchedule!task_end-ProjectSchedule!task_start+1)</f>
        <v/>
      </c>
      <c r="I8" s="22"/>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40"/>
      <c r="AR8" s="37"/>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row>
    <row r="9" spans="1:120" ht="30" customHeight="1" thickBot="1" x14ac:dyDescent="0.4">
      <c r="A9" s="1" t="s">
        <v>19</v>
      </c>
      <c r="B9" s="57" t="s">
        <v>20</v>
      </c>
      <c r="C9" s="58" t="s">
        <v>21</v>
      </c>
      <c r="D9" s="59">
        <v>1</v>
      </c>
      <c r="E9" s="60">
        <f>Project_Start</f>
        <v>45174</v>
      </c>
      <c r="F9" s="60">
        <f>Project_Start+7</f>
        <v>45181</v>
      </c>
      <c r="G9" s="23"/>
      <c r="H9" s="23" t="str">
        <f>IF(OR(ISBLANK(ProjectSchedule!task_start),ISBLANK(ProjectSchedule!task_end)),"",ProjectSchedule!task_end-ProjectSchedule!task_start+1)</f>
        <v/>
      </c>
      <c r="I9" s="37"/>
      <c r="J9" s="77"/>
      <c r="K9" s="78"/>
      <c r="L9" s="78"/>
      <c r="M9" s="78"/>
      <c r="N9" s="78"/>
      <c r="O9" s="78"/>
      <c r="P9" s="78"/>
      <c r="Q9" s="78"/>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row>
    <row r="10" spans="1:120" ht="30" customHeight="1" x14ac:dyDescent="0.35">
      <c r="A10" s="1"/>
      <c r="B10" s="57" t="s">
        <v>22</v>
      </c>
      <c r="C10" s="58" t="s">
        <v>21</v>
      </c>
      <c r="D10" s="59">
        <v>1</v>
      </c>
      <c r="E10" s="60">
        <v>45174</v>
      </c>
      <c r="F10" s="24">
        <v>45181</v>
      </c>
      <c r="G10" s="23"/>
      <c r="H10" s="23"/>
      <c r="I10" s="37"/>
      <c r="J10" s="78"/>
      <c r="K10" s="78"/>
      <c r="L10" s="78"/>
      <c r="M10" s="78"/>
      <c r="N10" s="78"/>
      <c r="O10" s="78"/>
      <c r="P10" s="78"/>
      <c r="Q10" s="78"/>
      <c r="R10" s="37"/>
      <c r="S10" s="37"/>
      <c r="T10" s="38"/>
      <c r="U10" s="39"/>
      <c r="V10" s="39"/>
      <c r="W10" s="38"/>
      <c r="X10" s="38"/>
      <c r="Y10" s="38"/>
      <c r="Z10" s="38"/>
      <c r="AA10" s="38"/>
      <c r="AB10" s="38"/>
      <c r="AC10" s="38"/>
      <c r="AD10" s="38"/>
      <c r="AE10" s="38"/>
      <c r="AF10" s="38"/>
      <c r="AG10" s="38"/>
      <c r="AH10" s="38"/>
      <c r="AI10" s="38"/>
      <c r="AJ10" s="38"/>
      <c r="AK10" s="38"/>
      <c r="AL10" s="38"/>
      <c r="AM10" s="38"/>
      <c r="AN10" s="38"/>
      <c r="AO10" s="40"/>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row>
    <row r="11" spans="1:120" ht="30" customHeight="1" thickBot="1" x14ac:dyDescent="0.4">
      <c r="A11" s="1"/>
      <c r="B11" s="57" t="s">
        <v>23</v>
      </c>
      <c r="C11" s="58" t="s">
        <v>21</v>
      </c>
      <c r="D11" s="59">
        <v>1</v>
      </c>
      <c r="E11" s="60">
        <f>Project_Start</f>
        <v>45174</v>
      </c>
      <c r="F11" s="60">
        <v>45177</v>
      </c>
      <c r="G11" s="23"/>
      <c r="H11" s="23"/>
      <c r="I11" s="41"/>
      <c r="J11" s="79"/>
      <c r="K11" s="79"/>
      <c r="L11" s="79"/>
      <c r="M11" s="79"/>
      <c r="N11" s="41"/>
      <c r="O11" s="41"/>
      <c r="P11" s="41"/>
      <c r="Q11" s="41"/>
      <c r="R11" s="41"/>
      <c r="S11" s="41"/>
      <c r="T11" s="40"/>
      <c r="U11" s="42"/>
      <c r="V11" s="42"/>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row>
    <row r="12" spans="1:120" ht="30" customHeight="1" thickBot="1" x14ac:dyDescent="0.4">
      <c r="A12" s="1"/>
      <c r="B12" s="57" t="s">
        <v>24</v>
      </c>
      <c r="C12" s="58" t="s">
        <v>25</v>
      </c>
      <c r="D12" s="59">
        <v>1</v>
      </c>
      <c r="E12" s="60">
        <f>E3+8</f>
        <v>45182</v>
      </c>
      <c r="F12" s="60">
        <f>E12+6</f>
        <v>45188</v>
      </c>
      <c r="G12" s="23"/>
      <c r="H12" s="23"/>
      <c r="I12" s="37"/>
      <c r="J12" s="37"/>
      <c r="K12" s="37"/>
      <c r="L12" s="37"/>
      <c r="M12" s="37"/>
      <c r="N12" s="37"/>
      <c r="O12" s="37"/>
      <c r="P12" s="37"/>
      <c r="Q12" s="37"/>
      <c r="R12" s="78"/>
      <c r="S12" s="78"/>
      <c r="T12" s="78"/>
      <c r="U12" s="80"/>
      <c r="V12" s="80"/>
      <c r="W12" s="78"/>
      <c r="X12" s="78"/>
      <c r="Y12" s="37"/>
      <c r="Z12" s="37"/>
      <c r="AA12" s="43"/>
      <c r="AB12" s="43"/>
      <c r="AC12" s="43"/>
      <c r="AD12" s="43"/>
      <c r="AE12" s="43"/>
      <c r="AF12" s="43"/>
      <c r="AG12" s="43"/>
      <c r="AH12" s="43"/>
      <c r="AI12" s="43"/>
      <c r="AJ12" s="43"/>
      <c r="AK12" s="43"/>
      <c r="AL12" s="43"/>
      <c r="AM12" s="43"/>
      <c r="AN12" s="43"/>
      <c r="AO12" s="43"/>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row>
    <row r="13" spans="1:120" ht="30" customHeight="1" thickBot="1" x14ac:dyDescent="0.4">
      <c r="A13" s="1" t="s">
        <v>26</v>
      </c>
      <c r="B13" s="57" t="s">
        <v>27</v>
      </c>
      <c r="C13" s="58" t="s">
        <v>28</v>
      </c>
      <c r="D13" s="59">
        <v>1</v>
      </c>
      <c r="E13" s="60">
        <f>F9</f>
        <v>45181</v>
      </c>
      <c r="F13" s="60">
        <f>E13+7</f>
        <v>45188</v>
      </c>
      <c r="G13" s="23"/>
      <c r="H13" s="23" t="str">
        <f>IF(OR(ISBLANK(ProjectSchedule!task_start),ISBLANK(ProjectSchedule!task_end)),"",ProjectSchedule!task_end-ProjectSchedule!task_start+1)</f>
        <v/>
      </c>
      <c r="I13" s="37"/>
      <c r="J13" s="37"/>
      <c r="K13" s="37"/>
      <c r="L13" s="37"/>
      <c r="M13" s="37"/>
      <c r="N13" s="37"/>
      <c r="O13" s="43"/>
      <c r="P13" s="43"/>
      <c r="Q13" s="81"/>
      <c r="R13" s="81"/>
      <c r="S13" s="81"/>
      <c r="T13" s="81"/>
      <c r="U13" s="82"/>
      <c r="V13" s="82"/>
      <c r="W13" s="81"/>
      <c r="X13" s="81"/>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37"/>
      <c r="BU13" s="37"/>
      <c r="BV13" s="37"/>
      <c r="BW13" s="37"/>
      <c r="BX13" s="37"/>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row>
    <row r="14" spans="1:120" ht="30" customHeight="1" thickBot="1" x14ac:dyDescent="0.4">
      <c r="A14" s="8"/>
      <c r="B14" s="57" t="s">
        <v>29</v>
      </c>
      <c r="C14" s="58" t="s">
        <v>21</v>
      </c>
      <c r="D14" s="59">
        <v>1</v>
      </c>
      <c r="E14" s="60">
        <f>E9</f>
        <v>45174</v>
      </c>
      <c r="F14" s="60">
        <v>45188</v>
      </c>
      <c r="G14" s="23"/>
      <c r="H14" s="23" t="str">
        <f>IF(OR(ISBLANK(ProjectSchedule!task_start),ISBLANK(ProjectSchedule!task_end)),"",ProjectSchedule!task_end-ProjectSchedule!task_start+1)</f>
        <v/>
      </c>
      <c r="I14" s="37"/>
      <c r="J14" s="78"/>
      <c r="K14" s="78"/>
      <c r="L14" s="78"/>
      <c r="M14" s="78"/>
      <c r="N14" s="78"/>
      <c r="O14" s="78"/>
      <c r="P14" s="78"/>
      <c r="Q14" s="78"/>
      <c r="R14" s="78"/>
      <c r="S14" s="78"/>
      <c r="T14" s="81"/>
      <c r="U14" s="81"/>
      <c r="V14" s="81"/>
      <c r="W14" s="81"/>
      <c r="X14" s="81"/>
      <c r="Y14" s="43"/>
      <c r="Z14" s="43"/>
      <c r="AA14" s="43"/>
      <c r="AB14" s="43"/>
      <c r="AC14" s="43"/>
      <c r="AD14" s="43"/>
      <c r="AE14" s="43"/>
      <c r="AF14" s="43"/>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row>
    <row r="15" spans="1:120" ht="30" customHeight="1" x14ac:dyDescent="0.35">
      <c r="A15" s="8"/>
      <c r="B15" s="57" t="s">
        <v>30</v>
      </c>
      <c r="C15" s="58" t="s">
        <v>21</v>
      </c>
      <c r="D15" s="59">
        <v>1</v>
      </c>
      <c r="E15" s="60">
        <f>E9</f>
        <v>45174</v>
      </c>
      <c r="F15" s="60">
        <v>45188</v>
      </c>
      <c r="G15" s="23"/>
      <c r="H15" s="23" t="str">
        <f>IF(OR(ISBLANK(ProjectSchedule!task_start),ISBLANK(ProjectSchedule!task_end)),"",ProjectSchedule!task_end-ProjectSchedule!task_start+1)</f>
        <v/>
      </c>
      <c r="I15" s="37"/>
      <c r="J15" s="78"/>
      <c r="K15" s="78"/>
      <c r="L15" s="78"/>
      <c r="M15" s="78"/>
      <c r="N15" s="78"/>
      <c r="O15" s="78"/>
      <c r="P15" s="78"/>
      <c r="Q15" s="78"/>
      <c r="R15" s="78"/>
      <c r="S15" s="78"/>
      <c r="T15" s="78"/>
      <c r="U15" s="78"/>
      <c r="V15" s="78"/>
      <c r="W15" s="78"/>
      <c r="X15" s="78"/>
      <c r="Y15" s="42"/>
      <c r="Z15" s="37"/>
      <c r="AA15" s="44"/>
      <c r="AB15" s="44"/>
      <c r="AC15" s="44"/>
      <c r="AD15" s="44"/>
      <c r="AE15" s="44"/>
      <c r="AF15" s="44"/>
      <c r="AG15" s="44"/>
      <c r="AH15" s="44"/>
      <c r="AI15" s="44"/>
      <c r="AJ15" s="44"/>
      <c r="AK15" s="44"/>
      <c r="AL15" s="44"/>
      <c r="AM15" s="44"/>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row>
    <row r="16" spans="1:120" ht="30" customHeight="1" x14ac:dyDescent="0.35">
      <c r="A16" s="8"/>
      <c r="B16" s="57" t="s">
        <v>31</v>
      </c>
      <c r="C16" s="58" t="s">
        <v>21</v>
      </c>
      <c r="D16" s="59">
        <v>1</v>
      </c>
      <c r="E16" s="60">
        <f>E9+5</f>
        <v>45179</v>
      </c>
      <c r="F16" s="60">
        <v>45191</v>
      </c>
      <c r="G16" s="23"/>
      <c r="H16" s="23"/>
      <c r="I16" s="37"/>
      <c r="J16" s="37"/>
      <c r="K16" s="37"/>
      <c r="L16" s="37"/>
      <c r="M16" s="37"/>
      <c r="N16" s="37"/>
      <c r="O16" s="78"/>
      <c r="P16" s="78"/>
      <c r="Q16" s="78"/>
      <c r="R16" s="78"/>
      <c r="S16" s="78"/>
      <c r="T16" s="78"/>
      <c r="U16" s="78"/>
      <c r="V16" s="78"/>
      <c r="W16" s="78"/>
      <c r="X16" s="106"/>
      <c r="Y16" s="106"/>
      <c r="Z16" s="106"/>
      <c r="AA16" s="106"/>
      <c r="AB16" s="45"/>
      <c r="AC16" s="45"/>
      <c r="AD16" s="45"/>
      <c r="AE16" s="45"/>
      <c r="AF16" s="45"/>
      <c r="AG16" s="45"/>
      <c r="AH16" s="45"/>
      <c r="AI16" s="45"/>
      <c r="AJ16" s="45"/>
      <c r="AK16" s="45"/>
      <c r="AL16" s="45"/>
      <c r="AM16" s="45"/>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row>
    <row r="17" spans="1:120" ht="30" customHeight="1" x14ac:dyDescent="0.35">
      <c r="A17" s="8"/>
      <c r="B17" s="57" t="s">
        <v>32</v>
      </c>
      <c r="C17" s="58" t="s">
        <v>21</v>
      </c>
      <c r="D17" s="59">
        <v>1</v>
      </c>
      <c r="E17" s="60">
        <v>45174</v>
      </c>
      <c r="F17" s="60">
        <v>45188</v>
      </c>
      <c r="G17" s="23"/>
      <c r="H17" s="23"/>
      <c r="I17" s="37"/>
      <c r="J17" s="78"/>
      <c r="K17" s="78"/>
      <c r="L17" s="78"/>
      <c r="M17" s="78"/>
      <c r="N17" s="78"/>
      <c r="O17" s="78"/>
      <c r="P17" s="78"/>
      <c r="Q17" s="78"/>
      <c r="R17" s="78"/>
      <c r="S17" s="78"/>
      <c r="T17" s="78"/>
      <c r="U17" s="78"/>
      <c r="V17" s="78"/>
      <c r="W17" s="78"/>
      <c r="X17" s="78"/>
      <c r="Y17" s="37"/>
      <c r="Z17" s="37"/>
      <c r="AA17" s="37"/>
      <c r="AB17" s="37"/>
      <c r="AC17" s="37"/>
      <c r="AD17" s="46"/>
      <c r="AE17" s="46"/>
      <c r="AF17" s="46"/>
      <c r="AG17" s="46"/>
      <c r="AH17" s="46"/>
      <c r="AI17" s="46"/>
      <c r="AJ17" s="46"/>
      <c r="AK17" s="46"/>
      <c r="AL17" s="46"/>
      <c r="AM17" s="46"/>
      <c r="AN17" s="46"/>
      <c r="AO17" s="40"/>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row>
    <row r="18" spans="1:120" ht="30" customHeight="1" x14ac:dyDescent="0.35">
      <c r="A18" s="8"/>
      <c r="B18" s="57" t="s">
        <v>33</v>
      </c>
      <c r="C18" s="58" t="s">
        <v>21</v>
      </c>
      <c r="D18" s="59">
        <v>1</v>
      </c>
      <c r="E18" s="60">
        <v>45182</v>
      </c>
      <c r="F18" s="60">
        <v>45197</v>
      </c>
      <c r="G18" s="23"/>
      <c r="H18" s="23"/>
      <c r="I18" s="37"/>
      <c r="J18" s="37"/>
      <c r="K18" s="37"/>
      <c r="L18" s="37"/>
      <c r="M18" s="37"/>
      <c r="N18" s="37"/>
      <c r="O18" s="37"/>
      <c r="P18" s="37"/>
      <c r="Q18" s="37"/>
      <c r="R18" s="78"/>
      <c r="S18" s="78"/>
      <c r="T18" s="78"/>
      <c r="U18" s="78"/>
      <c r="V18" s="78"/>
      <c r="W18" s="78"/>
      <c r="X18" s="78"/>
      <c r="Y18" s="78"/>
      <c r="Z18" s="78"/>
      <c r="AA18" s="78"/>
      <c r="AB18" s="78"/>
      <c r="AC18" s="78"/>
      <c r="AD18" s="78"/>
      <c r="AE18" s="78"/>
      <c r="AF18" s="78"/>
      <c r="AG18" s="78"/>
      <c r="AH18" s="47"/>
      <c r="AI18" s="47"/>
      <c r="AJ18" s="47"/>
      <c r="AK18" s="47"/>
      <c r="AL18" s="47"/>
      <c r="AM18" s="47"/>
      <c r="AN18" s="47"/>
      <c r="AO18" s="40"/>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row>
    <row r="19" spans="1:120" ht="30" customHeight="1" x14ac:dyDescent="0.35">
      <c r="A19" s="8"/>
      <c r="B19" s="57" t="s">
        <v>34</v>
      </c>
      <c r="C19" s="58" t="s">
        <v>35</v>
      </c>
      <c r="D19" s="59">
        <v>1</v>
      </c>
      <c r="E19" s="60">
        <v>45180</v>
      </c>
      <c r="F19" s="60">
        <v>45191</v>
      </c>
      <c r="G19" s="23"/>
      <c r="H19" s="23" t="str">
        <f>IF(OR(ISBLANK(ProjectSchedule!task_start),ISBLANK(ProjectSchedule!task_end)),"",ProjectSchedule!task_end-ProjectSchedule!task_start+1)</f>
        <v/>
      </c>
      <c r="I19" s="37"/>
      <c r="J19" s="37"/>
      <c r="K19" s="37"/>
      <c r="L19" s="37"/>
      <c r="M19" s="37"/>
      <c r="N19" s="37"/>
      <c r="O19" s="37"/>
      <c r="P19" s="78"/>
      <c r="Q19" s="78"/>
      <c r="R19" s="78"/>
      <c r="S19" s="78"/>
      <c r="T19" s="78"/>
      <c r="U19" s="78"/>
      <c r="V19" s="78"/>
      <c r="W19" s="78"/>
      <c r="X19" s="78"/>
      <c r="Y19" s="78"/>
      <c r="Z19" s="78"/>
      <c r="AA19" s="78"/>
      <c r="AB19" s="78"/>
      <c r="AC19" s="78"/>
      <c r="AD19" s="78"/>
      <c r="AE19" s="78"/>
      <c r="AF19" s="48"/>
      <c r="AG19" s="48"/>
      <c r="AH19" s="48"/>
      <c r="AI19" s="48"/>
      <c r="AJ19" s="48"/>
      <c r="AK19" s="48"/>
      <c r="AL19" s="48"/>
      <c r="AM19" s="48"/>
      <c r="AN19" s="48"/>
      <c r="AO19" s="40"/>
      <c r="AP19" s="48"/>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row>
    <row r="20" spans="1:120" ht="30" customHeight="1" x14ac:dyDescent="0.35">
      <c r="A20" s="8"/>
      <c r="B20" s="57" t="s">
        <v>36</v>
      </c>
      <c r="C20" s="58" t="s">
        <v>21</v>
      </c>
      <c r="D20" s="59">
        <v>1</v>
      </c>
      <c r="E20" s="60">
        <v>45178</v>
      </c>
      <c r="F20" s="60">
        <v>45191</v>
      </c>
      <c r="G20" s="23"/>
      <c r="H20" s="23"/>
      <c r="I20" s="37"/>
      <c r="J20" s="37"/>
      <c r="K20" s="37"/>
      <c r="L20" s="37"/>
      <c r="M20" s="37"/>
      <c r="N20" s="78"/>
      <c r="O20" s="78"/>
      <c r="P20" s="78"/>
      <c r="Q20" s="78"/>
      <c r="R20" s="78"/>
      <c r="S20" s="78"/>
      <c r="T20" s="78"/>
      <c r="U20" s="78"/>
      <c r="V20" s="78"/>
      <c r="W20" s="78"/>
      <c r="X20" s="78"/>
      <c r="Y20" s="37"/>
      <c r="Z20" s="37"/>
      <c r="AA20" s="37"/>
      <c r="AB20" s="37"/>
      <c r="AC20" s="37"/>
      <c r="AD20" s="37"/>
      <c r="AE20" s="37"/>
      <c r="AF20" s="37"/>
      <c r="AG20" s="37"/>
      <c r="AH20" s="37"/>
      <c r="AI20" s="37"/>
      <c r="AJ20" s="37"/>
      <c r="AK20" s="37"/>
      <c r="AL20" s="37"/>
      <c r="AM20" s="44"/>
      <c r="AN20" s="44"/>
      <c r="AO20" s="40"/>
      <c r="AP20" s="44"/>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row>
    <row r="21" spans="1:120" ht="30" customHeight="1" x14ac:dyDescent="0.35">
      <c r="A21" s="1" t="s">
        <v>37</v>
      </c>
      <c r="B21" s="61" t="s">
        <v>38</v>
      </c>
      <c r="C21" s="62"/>
      <c r="D21" s="63"/>
      <c r="E21" s="64"/>
      <c r="F21" s="64"/>
      <c r="G21" s="23"/>
      <c r="H21" s="23" t="str">
        <f>IF(OR(ISBLANK(ProjectSchedule!task_start),ISBLANK(ProjectSchedule!task_end)),"",ProjectSchedule!task_end-ProjectSchedule!task_start+1)</f>
        <v/>
      </c>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49"/>
      <c r="AS21" s="49"/>
      <c r="AT21" s="49"/>
      <c r="AU21" s="49"/>
      <c r="AV21" s="49"/>
      <c r="AW21" s="49"/>
      <c r="AX21" s="49"/>
      <c r="AY21" s="49"/>
      <c r="AZ21" s="49"/>
      <c r="BA21" s="40"/>
      <c r="BB21" s="49"/>
      <c r="BC21" s="49"/>
      <c r="BD21" s="37"/>
      <c r="BE21" s="37"/>
      <c r="BF21" s="37"/>
      <c r="BG21" s="37"/>
      <c r="BH21" s="37"/>
      <c r="BI21" s="37"/>
      <c r="BJ21" s="37"/>
      <c r="BK21" s="37"/>
      <c r="BL21" s="37"/>
      <c r="BM21" s="37"/>
      <c r="BN21" s="37"/>
      <c r="BO21" s="37"/>
      <c r="BP21" s="37"/>
      <c r="BQ21" s="37"/>
      <c r="BR21" s="37"/>
      <c r="BS21" s="37"/>
      <c r="BT21" s="37"/>
      <c r="BU21" s="37"/>
      <c r="BV21" s="37"/>
      <c r="BW21" s="37"/>
      <c r="BX21" s="37"/>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row>
    <row r="22" spans="1:120" ht="30" customHeight="1" x14ac:dyDescent="0.35">
      <c r="A22" s="1"/>
      <c r="B22" s="65" t="s">
        <v>39</v>
      </c>
      <c r="C22" s="66" t="s">
        <v>21</v>
      </c>
      <c r="D22" s="67">
        <v>1</v>
      </c>
      <c r="E22" s="68">
        <v>45202</v>
      </c>
      <c r="F22" s="68">
        <v>45212</v>
      </c>
      <c r="G22" s="23"/>
      <c r="H22" s="23" t="str">
        <f>IF(OR(ISBLANK(ProjectSchedule!task_start),ISBLANK(ProjectSchedule!task_end)),"",ProjectSchedule!task_end-ProjectSchedule!task_start+1)</f>
        <v/>
      </c>
      <c r="I22" s="37"/>
      <c r="J22" s="37"/>
      <c r="K22" s="37"/>
      <c r="L22" s="37"/>
      <c r="M22" s="37"/>
      <c r="N22" s="37"/>
      <c r="O22" s="37"/>
      <c r="P22" s="37"/>
      <c r="Q22" s="37"/>
      <c r="R22" s="37"/>
      <c r="S22" s="37"/>
      <c r="T22" s="37"/>
      <c r="U22" s="37"/>
      <c r="V22" s="37"/>
      <c r="W22" s="37"/>
      <c r="X22" s="37"/>
      <c r="Y22" s="37"/>
      <c r="Z22" s="37"/>
      <c r="AA22" s="37"/>
      <c r="AB22" s="37"/>
      <c r="AC22" s="37"/>
      <c r="AD22" s="37"/>
      <c r="AE22" s="37"/>
      <c r="AF22" s="78"/>
      <c r="AG22" s="78"/>
      <c r="AH22" s="78"/>
      <c r="AI22" s="78"/>
      <c r="AJ22" s="78"/>
      <c r="AK22" s="78"/>
      <c r="AL22" s="78"/>
      <c r="AM22" s="78"/>
      <c r="AN22" s="78"/>
      <c r="AO22" s="78"/>
      <c r="AP22" s="78"/>
      <c r="AQ22" s="78"/>
      <c r="AR22" s="78"/>
      <c r="AS22" s="78"/>
      <c r="AT22" s="78"/>
      <c r="AU22" s="78"/>
      <c r="AV22" s="78"/>
      <c r="AW22" s="38"/>
      <c r="AX22" s="38"/>
      <c r="AY22" s="38"/>
      <c r="AZ22" s="38"/>
      <c r="BA22" s="40"/>
      <c r="BB22" s="38"/>
      <c r="BC22" s="37"/>
      <c r="BD22" s="37"/>
      <c r="BE22" s="37"/>
      <c r="BF22" s="37"/>
      <c r="BG22" s="37"/>
      <c r="BH22" s="37"/>
      <c r="BI22" s="37"/>
      <c r="BJ22" s="37"/>
      <c r="BK22" s="37"/>
      <c r="BL22" s="37"/>
      <c r="BM22" s="37"/>
      <c r="BN22" s="37"/>
      <c r="BO22" s="37"/>
      <c r="BP22" s="37"/>
      <c r="BQ22" s="37"/>
      <c r="BR22" s="37"/>
      <c r="BS22" s="37"/>
      <c r="BT22" s="37"/>
      <c r="BU22" s="37"/>
      <c r="BV22" s="37"/>
      <c r="BW22" s="37"/>
      <c r="BX22" s="37"/>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row>
    <row r="23" spans="1:120" ht="30" customHeight="1" x14ac:dyDescent="0.35">
      <c r="A23" s="8"/>
      <c r="B23" s="65" t="s">
        <v>40</v>
      </c>
      <c r="C23" s="66" t="s">
        <v>21</v>
      </c>
      <c r="D23" s="67">
        <v>1</v>
      </c>
      <c r="E23" s="68">
        <v>45259</v>
      </c>
      <c r="F23" s="68">
        <v>45259</v>
      </c>
      <c r="G23" s="23"/>
      <c r="H23" s="23" t="str">
        <f>IF(OR(ISBLANK(ProjectSchedule!task_start),ISBLANK(ProjectSchedule!task_end)),"",ProjectSchedule!task_end-ProjectSchedule!task_start+1)</f>
        <v/>
      </c>
      <c r="I23" s="37"/>
      <c r="J23" s="37"/>
      <c r="K23" s="37"/>
      <c r="L23" s="37"/>
      <c r="M23" s="37"/>
      <c r="N23" s="37"/>
      <c r="O23" s="37"/>
      <c r="P23" s="37"/>
      <c r="Q23" s="37"/>
      <c r="R23" s="37"/>
      <c r="S23" s="37"/>
      <c r="T23" s="37"/>
      <c r="U23" s="42"/>
      <c r="V23" s="42"/>
      <c r="W23" s="37"/>
      <c r="X23" s="37"/>
      <c r="Y23" s="37"/>
      <c r="Z23" s="37"/>
      <c r="AA23" s="37"/>
      <c r="AB23" s="37"/>
      <c r="AC23" s="37"/>
      <c r="AD23" s="37"/>
      <c r="AE23" s="37"/>
      <c r="AF23" s="37"/>
      <c r="AG23" s="37"/>
      <c r="AH23" s="37"/>
      <c r="AI23" s="37"/>
      <c r="AJ23" s="37"/>
      <c r="AK23" s="37"/>
      <c r="AL23" s="37"/>
      <c r="AM23" s="78"/>
      <c r="AN23" s="78"/>
      <c r="AO23" s="78"/>
      <c r="AP23" s="78"/>
      <c r="AQ23" s="78"/>
      <c r="AR23" s="78"/>
      <c r="AS23" s="78"/>
      <c r="AT23" s="78"/>
      <c r="AU23" s="105"/>
      <c r="AV23" s="105"/>
      <c r="AW23" s="105"/>
      <c r="AX23" s="105"/>
      <c r="AY23" s="105"/>
      <c r="AZ23" s="105"/>
      <c r="BA23" s="86"/>
      <c r="BB23" s="105"/>
      <c r="BC23" s="105"/>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22"/>
      <c r="CU23" s="22"/>
      <c r="CV23" s="22"/>
      <c r="CW23" s="22"/>
      <c r="CX23" s="22"/>
      <c r="CY23" s="22"/>
      <c r="CZ23" s="22"/>
      <c r="DA23" s="22"/>
      <c r="DB23" s="22"/>
      <c r="DC23" s="22"/>
      <c r="DD23" s="22"/>
      <c r="DE23" s="22"/>
      <c r="DF23" s="22"/>
      <c r="DG23" s="22"/>
      <c r="DH23" s="22"/>
      <c r="DI23" s="22"/>
      <c r="DJ23" s="22"/>
      <c r="DK23" s="22"/>
      <c r="DL23" s="22"/>
      <c r="DM23" s="22"/>
      <c r="DN23" s="22"/>
      <c r="DO23" s="22"/>
      <c r="DP23" s="22"/>
    </row>
    <row r="24" spans="1:120" ht="30" customHeight="1" x14ac:dyDescent="0.35">
      <c r="A24" s="8"/>
      <c r="B24" s="65" t="s">
        <v>42</v>
      </c>
      <c r="C24" s="66" t="s">
        <v>21</v>
      </c>
      <c r="D24" s="67">
        <v>1</v>
      </c>
      <c r="E24" s="68">
        <v>45197</v>
      </c>
      <c r="F24" s="68" t="s">
        <v>41</v>
      </c>
      <c r="G24" s="23"/>
      <c r="H24" s="23" t="str">
        <f>IF(OR(ISBLANK(ProjectSchedule!task_start),ISBLANK(ProjectSchedule!task_end)),"",ProjectSchedule!task_end-ProjectSchedule!task_start+1)</f>
        <v/>
      </c>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78"/>
      <c r="AO24" s="78"/>
      <c r="AP24" s="78"/>
      <c r="AQ24" s="78"/>
      <c r="AR24" s="78"/>
      <c r="AS24" s="78"/>
      <c r="AT24" s="78"/>
      <c r="AU24" s="93"/>
      <c r="AV24" s="93"/>
      <c r="AW24" s="93"/>
      <c r="AX24" s="93"/>
      <c r="AY24" s="93"/>
      <c r="AZ24" s="93"/>
      <c r="BA24" s="86"/>
      <c r="BB24" s="93"/>
      <c r="BC24" s="93"/>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22"/>
      <c r="CU24" s="22"/>
      <c r="CV24" s="22"/>
      <c r="CW24" s="22"/>
      <c r="CX24" s="22"/>
      <c r="CY24" s="22"/>
      <c r="CZ24" s="22"/>
      <c r="DA24" s="22"/>
      <c r="DB24" s="22"/>
      <c r="DC24" s="22"/>
      <c r="DD24" s="22"/>
      <c r="DE24" s="22"/>
      <c r="DF24" s="22"/>
      <c r="DG24" s="22"/>
      <c r="DH24" s="22"/>
      <c r="DI24" s="22"/>
      <c r="DJ24" s="22"/>
      <c r="DK24" s="22"/>
      <c r="DL24" s="22"/>
      <c r="DM24" s="22"/>
      <c r="DN24" s="22"/>
      <c r="DO24" s="22"/>
      <c r="DP24" s="22"/>
    </row>
    <row r="25" spans="1:120" ht="30" customHeight="1" x14ac:dyDescent="0.35">
      <c r="A25" s="8"/>
      <c r="B25" s="65" t="s">
        <v>43</v>
      </c>
      <c r="C25" s="66" t="s">
        <v>21</v>
      </c>
      <c r="D25" s="67">
        <v>1</v>
      </c>
      <c r="E25" s="68">
        <v>45180</v>
      </c>
      <c r="F25" s="68">
        <f>F22+1</f>
        <v>45213</v>
      </c>
      <c r="G25" s="23"/>
      <c r="H25" s="23" t="str">
        <f>IF(OR(ISBLANK(ProjectSchedule!task_start),ISBLANK(ProjectSchedule!task_end)),"",ProjectSchedule!task_end-ProjectSchedule!task_start+1)</f>
        <v/>
      </c>
      <c r="I25" s="37"/>
      <c r="J25" s="37"/>
      <c r="K25" s="37"/>
      <c r="L25" s="37"/>
      <c r="M25" s="37"/>
      <c r="N25" s="37"/>
      <c r="O25" s="37"/>
      <c r="P25" s="78"/>
      <c r="Q25" s="78"/>
      <c r="R25" s="78"/>
      <c r="S25" s="78"/>
      <c r="T25" s="78"/>
      <c r="U25" s="78"/>
      <c r="V25" s="78"/>
      <c r="W25" s="78"/>
      <c r="X25" s="78"/>
      <c r="Y25" s="80"/>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105"/>
      <c r="AX25" s="105"/>
      <c r="AY25" s="105"/>
      <c r="AZ25" s="105"/>
      <c r="BA25" s="86"/>
      <c r="BB25" s="105"/>
      <c r="BC25" s="105"/>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22"/>
      <c r="CU25" s="22"/>
      <c r="CV25" s="22"/>
      <c r="CW25" s="22"/>
      <c r="CX25" s="22"/>
      <c r="CY25" s="22"/>
      <c r="CZ25" s="22"/>
      <c r="DA25" s="22"/>
      <c r="DB25" s="22"/>
      <c r="DC25" s="22"/>
      <c r="DD25" s="22"/>
      <c r="DE25" s="22"/>
      <c r="DF25" s="22"/>
      <c r="DG25" s="22"/>
      <c r="DH25" s="22"/>
      <c r="DI25" s="22"/>
      <c r="DJ25" s="22"/>
      <c r="DK25" s="22"/>
      <c r="DL25" s="22"/>
      <c r="DM25" s="22"/>
      <c r="DN25" s="22"/>
      <c r="DO25" s="22"/>
      <c r="DP25" s="22"/>
    </row>
    <row r="26" spans="1:120" ht="30" customHeight="1" x14ac:dyDescent="0.35">
      <c r="A26" s="8"/>
      <c r="B26" s="65" t="s">
        <v>44</v>
      </c>
      <c r="C26" s="66" t="s">
        <v>45</v>
      </c>
      <c r="D26" s="67">
        <v>1</v>
      </c>
      <c r="E26" s="68">
        <v>45213</v>
      </c>
      <c r="F26" s="68">
        <v>45237</v>
      </c>
      <c r="G26" s="23"/>
      <c r="H26" s="23"/>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49"/>
      <c r="AS26" s="49"/>
      <c r="AT26" s="49"/>
      <c r="AU26" s="49"/>
      <c r="AV26" s="49"/>
      <c r="AW26" s="93"/>
      <c r="AX26" s="93"/>
      <c r="AY26" s="93"/>
      <c r="AZ26" s="93"/>
      <c r="BA26" s="86"/>
      <c r="BB26" s="93"/>
      <c r="BC26" s="93"/>
      <c r="BD26" s="78"/>
      <c r="BE26" s="78"/>
      <c r="BF26" s="78"/>
      <c r="BG26" s="78"/>
      <c r="BH26" s="78"/>
      <c r="BI26" s="78"/>
      <c r="BJ26" s="78"/>
      <c r="BK26" s="78"/>
      <c r="BL26" s="78"/>
      <c r="BM26" s="78"/>
      <c r="BN26" s="78"/>
      <c r="BO26" s="78"/>
      <c r="BP26" s="78"/>
      <c r="BQ26" s="78"/>
      <c r="BR26" s="78"/>
      <c r="BS26" s="78"/>
      <c r="BT26" s="78"/>
      <c r="BU26" s="78"/>
      <c r="BV26" s="37"/>
      <c r="BW26" s="37"/>
      <c r="BX26" s="37"/>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row>
    <row r="27" spans="1:120" ht="30" customHeight="1" x14ac:dyDescent="0.35">
      <c r="A27" s="8"/>
      <c r="B27" s="65" t="s">
        <v>46</v>
      </c>
      <c r="C27" s="66" t="s">
        <v>21</v>
      </c>
      <c r="D27" s="67">
        <v>0</v>
      </c>
      <c r="E27" s="68">
        <v>45206</v>
      </c>
      <c r="F27" s="68">
        <f t="shared" ref="F27:F28" si="2">F23</f>
        <v>45259</v>
      </c>
      <c r="G27" s="23"/>
      <c r="H27" s="23"/>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78"/>
      <c r="AQ27" s="78"/>
      <c r="AR27" s="78"/>
      <c r="AS27" s="78"/>
      <c r="AT27" s="78"/>
      <c r="AU27" s="78"/>
      <c r="AV27" s="78"/>
      <c r="AW27" s="94"/>
      <c r="AX27" s="94"/>
      <c r="AY27" s="94"/>
      <c r="AZ27" s="94"/>
      <c r="BA27" s="88"/>
      <c r="BB27" s="94"/>
      <c r="BC27" s="9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22"/>
      <c r="CU27" s="22"/>
      <c r="CV27" s="22"/>
      <c r="CW27" s="22"/>
      <c r="CX27" s="22"/>
      <c r="CY27" s="22"/>
      <c r="CZ27" s="22"/>
      <c r="DA27" s="22"/>
      <c r="DB27" s="22"/>
      <c r="DC27" s="22"/>
      <c r="DD27" s="22"/>
      <c r="DE27" s="22"/>
      <c r="DF27" s="22"/>
      <c r="DG27" s="22"/>
      <c r="DH27" s="22"/>
      <c r="DI27" s="22"/>
      <c r="DJ27" s="22"/>
      <c r="DK27" s="22"/>
      <c r="DL27" s="22"/>
      <c r="DM27" s="22"/>
      <c r="DN27" s="22"/>
      <c r="DO27" s="22"/>
      <c r="DP27" s="22"/>
    </row>
    <row r="28" spans="1:120" ht="30" customHeight="1" x14ac:dyDescent="0.35">
      <c r="A28" s="8"/>
      <c r="B28" s="65" t="s">
        <v>47</v>
      </c>
      <c r="C28" s="66" t="s">
        <v>21</v>
      </c>
      <c r="D28" s="67">
        <v>0</v>
      </c>
      <c r="E28" s="68" t="s">
        <v>41</v>
      </c>
      <c r="F28" s="68" t="str">
        <f t="shared" si="2"/>
        <v>N/A</v>
      </c>
      <c r="G28" s="23"/>
      <c r="H28" s="23" t="str">
        <f>IF(OR(ISBLANK(ProjectSchedule!task_start),ISBLANK(ProjectSchedule!task_end)),"",ProjectSchedule!task_end-ProjectSchedule!task_start+1)</f>
        <v/>
      </c>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95"/>
      <c r="AQ28" s="95"/>
      <c r="AR28" s="95"/>
      <c r="AS28" s="95"/>
      <c r="AT28" s="95"/>
      <c r="AU28" s="95"/>
      <c r="AV28" s="95"/>
      <c r="AW28" s="95"/>
      <c r="AX28" s="95"/>
      <c r="AY28" s="95"/>
      <c r="AZ28" s="95"/>
      <c r="BA28" s="90"/>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22"/>
      <c r="CU28" s="22"/>
      <c r="CV28" s="22"/>
      <c r="CW28" s="22"/>
      <c r="CX28" s="22"/>
      <c r="CY28" s="22"/>
      <c r="CZ28" s="22"/>
      <c r="DA28" s="22"/>
      <c r="DB28" s="22"/>
      <c r="DC28" s="22"/>
      <c r="DD28" s="22"/>
      <c r="DE28" s="22"/>
      <c r="DF28" s="22"/>
      <c r="DG28" s="22"/>
      <c r="DH28" s="22"/>
      <c r="DI28" s="22"/>
      <c r="DJ28" s="22"/>
      <c r="DK28" s="22"/>
      <c r="DL28" s="22"/>
      <c r="DM28" s="22"/>
      <c r="DN28" s="22"/>
      <c r="DO28" s="22"/>
      <c r="DP28" s="22"/>
    </row>
    <row r="29" spans="1:120" ht="30" customHeight="1" x14ac:dyDescent="0.35">
      <c r="A29" s="8"/>
      <c r="B29" s="65" t="s">
        <v>29</v>
      </c>
      <c r="C29" s="66" t="s">
        <v>21</v>
      </c>
      <c r="D29" s="67">
        <v>1</v>
      </c>
      <c r="E29" s="68">
        <v>45198</v>
      </c>
      <c r="F29" s="68">
        <v>45226</v>
      </c>
      <c r="G29" s="23"/>
      <c r="H29" s="23"/>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78"/>
      <c r="AI29" s="78"/>
      <c r="AJ29" s="78"/>
      <c r="AK29" s="78"/>
      <c r="AL29" s="78"/>
      <c r="AM29" s="78"/>
      <c r="AN29" s="78"/>
      <c r="AO29" s="78"/>
      <c r="AP29" s="78"/>
      <c r="AQ29" s="78"/>
      <c r="AR29" s="78"/>
      <c r="AS29" s="78"/>
      <c r="AT29" s="78"/>
      <c r="AU29" s="78"/>
      <c r="AV29" s="78"/>
      <c r="AW29" s="92"/>
      <c r="AX29" s="92"/>
      <c r="AY29" s="92"/>
      <c r="AZ29" s="78"/>
      <c r="BA29" s="86"/>
      <c r="BB29" s="78"/>
      <c r="BC29" s="78"/>
      <c r="BD29" s="78"/>
      <c r="BE29" s="78"/>
      <c r="BF29" s="78"/>
      <c r="BG29" s="78"/>
      <c r="BH29" s="78"/>
      <c r="BI29" s="78"/>
      <c r="BJ29" s="78"/>
      <c r="BK29" s="37"/>
      <c r="BL29" s="37"/>
      <c r="BM29" s="37"/>
      <c r="BN29" s="37"/>
      <c r="BO29" s="37"/>
      <c r="BP29" s="37"/>
      <c r="BQ29" s="37"/>
      <c r="BR29" s="37"/>
      <c r="BS29" s="37"/>
      <c r="BT29" s="37"/>
      <c r="BU29" s="37"/>
      <c r="BV29" s="37"/>
      <c r="BW29" s="37"/>
      <c r="BX29" s="37"/>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row>
    <row r="30" spans="1:120" ht="30" customHeight="1" x14ac:dyDescent="0.35">
      <c r="A30" s="8"/>
      <c r="B30" s="65" t="s">
        <v>33</v>
      </c>
      <c r="C30" s="66" t="s">
        <v>21</v>
      </c>
      <c r="D30" s="67">
        <v>1</v>
      </c>
      <c r="E30" s="68">
        <f>E29+8</f>
        <v>45206</v>
      </c>
      <c r="F30" s="68">
        <f>F29+1</f>
        <v>45227</v>
      </c>
      <c r="G30" s="23"/>
      <c r="H30" s="23"/>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78"/>
      <c r="AQ30" s="78"/>
      <c r="AR30" s="78"/>
      <c r="AS30" s="78"/>
      <c r="AT30" s="78"/>
      <c r="AU30" s="78"/>
      <c r="AV30" s="78"/>
      <c r="AW30" s="93"/>
      <c r="AX30" s="93"/>
      <c r="AY30" s="93"/>
      <c r="AZ30" s="93"/>
      <c r="BA30" s="86"/>
      <c r="BB30" s="93"/>
      <c r="BC30" s="93"/>
      <c r="BD30" s="78"/>
      <c r="BE30" s="78"/>
      <c r="BF30" s="78"/>
      <c r="BG30" s="78"/>
      <c r="BH30" s="78"/>
      <c r="BI30" s="78"/>
      <c r="BJ30" s="78"/>
      <c r="BK30" s="78"/>
      <c r="BL30" s="37"/>
      <c r="BM30" s="37"/>
      <c r="BN30" s="37"/>
      <c r="BO30" s="37"/>
      <c r="BP30" s="37"/>
      <c r="BQ30" s="37"/>
      <c r="BR30" s="37"/>
      <c r="BS30" s="37"/>
      <c r="BT30" s="37"/>
      <c r="BU30" s="37"/>
      <c r="BV30" s="37"/>
      <c r="BW30" s="37"/>
      <c r="BX30" s="37"/>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row>
    <row r="31" spans="1:120" ht="30" customHeight="1" x14ac:dyDescent="0.35">
      <c r="A31" s="8"/>
      <c r="B31" s="65" t="s">
        <v>48</v>
      </c>
      <c r="C31" s="66" t="s">
        <v>21</v>
      </c>
      <c r="D31" s="67">
        <v>1</v>
      </c>
      <c r="E31" s="68">
        <v>45192</v>
      </c>
      <c r="F31" s="68">
        <v>45226</v>
      </c>
      <c r="G31" s="23"/>
      <c r="H31" s="23"/>
      <c r="I31" s="37"/>
      <c r="J31" s="37"/>
      <c r="K31" s="37"/>
      <c r="L31" s="37"/>
      <c r="M31" s="37"/>
      <c r="N31" s="37"/>
      <c r="O31" s="37"/>
      <c r="P31" s="37"/>
      <c r="Q31" s="37"/>
      <c r="R31" s="37"/>
      <c r="S31" s="37"/>
      <c r="T31" s="37"/>
      <c r="U31" s="37"/>
      <c r="V31" s="37"/>
      <c r="W31" s="37"/>
      <c r="X31" s="37"/>
      <c r="Y31" s="37"/>
      <c r="Z31" s="37"/>
      <c r="AA31" s="37"/>
      <c r="AB31" s="91"/>
      <c r="AC31" s="78"/>
      <c r="AD31" s="78"/>
      <c r="AE31" s="91"/>
      <c r="AF31" s="78"/>
      <c r="AG31" s="78"/>
      <c r="AH31" s="78"/>
      <c r="AI31" s="78"/>
      <c r="AJ31" s="78"/>
      <c r="AK31" s="78"/>
      <c r="AL31" s="78"/>
      <c r="AM31" s="78"/>
      <c r="AN31" s="78"/>
      <c r="AO31" s="78"/>
      <c r="AP31" s="78"/>
      <c r="AQ31" s="78"/>
      <c r="AR31" s="78"/>
      <c r="AS31" s="78"/>
      <c r="AT31" s="78"/>
      <c r="AU31" s="78"/>
      <c r="AV31" s="78"/>
      <c r="AW31" s="78"/>
      <c r="AX31" s="92"/>
      <c r="AY31" s="92"/>
      <c r="AZ31" s="92"/>
      <c r="BA31" s="86"/>
      <c r="BB31" s="92"/>
      <c r="BC31" s="92"/>
      <c r="BD31" s="78"/>
      <c r="BE31" s="78"/>
      <c r="BF31" s="78"/>
      <c r="BG31" s="78"/>
      <c r="BH31" s="78"/>
      <c r="BI31" s="78"/>
      <c r="BJ31" s="78" t="s">
        <v>49</v>
      </c>
      <c r="BK31" s="37"/>
      <c r="BL31" s="37"/>
      <c r="BM31" s="37"/>
      <c r="BN31" s="37"/>
      <c r="BO31" s="37"/>
      <c r="BP31" s="37"/>
      <c r="BQ31" s="37"/>
      <c r="BR31" s="37"/>
      <c r="BS31" s="37"/>
      <c r="BT31" s="37"/>
      <c r="BU31" s="37"/>
      <c r="BV31" s="37"/>
      <c r="BW31" s="37"/>
      <c r="BX31" s="37"/>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row>
    <row r="32" spans="1:120" ht="30" customHeight="1" x14ac:dyDescent="0.35">
      <c r="A32" s="8"/>
      <c r="B32" s="65" t="s">
        <v>50</v>
      </c>
      <c r="C32" s="66" t="s">
        <v>28</v>
      </c>
      <c r="D32" s="67">
        <v>1</v>
      </c>
      <c r="E32" s="68">
        <v>45197</v>
      </c>
      <c r="F32" s="68">
        <v>45226</v>
      </c>
      <c r="G32" s="23"/>
      <c r="H32" s="23"/>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78"/>
      <c r="AM32" s="78"/>
      <c r="AN32" s="78"/>
      <c r="AO32" s="78"/>
      <c r="AP32" s="78"/>
      <c r="AQ32" s="78"/>
      <c r="AR32" s="78"/>
      <c r="AS32" s="78"/>
      <c r="AT32" s="78"/>
      <c r="AU32" s="78"/>
      <c r="AV32" s="78"/>
      <c r="AW32" s="78"/>
      <c r="AX32" s="92"/>
      <c r="AY32" s="92"/>
      <c r="AZ32" s="92"/>
      <c r="BA32" s="86"/>
      <c r="BB32" s="92"/>
      <c r="BC32" s="92"/>
      <c r="BD32" s="78"/>
      <c r="BE32" s="78"/>
      <c r="BF32" s="78"/>
      <c r="BG32" s="78"/>
      <c r="BH32" s="78"/>
      <c r="BI32" s="78"/>
      <c r="BJ32" s="78"/>
      <c r="BK32" s="37"/>
      <c r="BL32" s="37"/>
      <c r="BM32" s="37"/>
      <c r="BN32" s="37"/>
      <c r="BO32" s="37"/>
      <c r="BP32" s="37"/>
      <c r="BQ32" s="37"/>
      <c r="BR32" s="37"/>
      <c r="BS32" s="37"/>
      <c r="BT32" s="37"/>
      <c r="BU32" s="37"/>
      <c r="BV32" s="37"/>
      <c r="BW32" s="37"/>
      <c r="BX32" s="37"/>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row>
    <row r="33" spans="1:120" ht="30" customHeight="1" x14ac:dyDescent="0.35">
      <c r="A33" s="8"/>
      <c r="B33" s="65" t="s">
        <v>51</v>
      </c>
      <c r="C33" s="66" t="s">
        <v>21</v>
      </c>
      <c r="D33" s="67">
        <v>1</v>
      </c>
      <c r="E33" s="68">
        <f>E29+3</f>
        <v>45201</v>
      </c>
      <c r="F33" s="68">
        <v>45233</v>
      </c>
      <c r="G33" s="23"/>
      <c r="H33" s="23"/>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78"/>
      <c r="AL33" s="78"/>
      <c r="AM33" s="78"/>
      <c r="AN33" s="78"/>
      <c r="AO33" s="78"/>
      <c r="AP33" s="78"/>
      <c r="AQ33" s="78"/>
      <c r="AR33" s="78"/>
      <c r="AS33" s="78"/>
      <c r="AT33" s="78"/>
      <c r="AU33" s="78"/>
      <c r="AV33" s="78"/>
      <c r="AW33" s="93"/>
      <c r="AX33" s="93"/>
      <c r="AY33" s="93"/>
      <c r="AZ33" s="93"/>
      <c r="BA33" s="86"/>
      <c r="BB33" s="78"/>
      <c r="BC33" s="78"/>
      <c r="BD33" s="78"/>
      <c r="BE33" s="78"/>
      <c r="BF33" s="78"/>
      <c r="BG33" s="78"/>
      <c r="BH33" s="78"/>
      <c r="BI33" s="78"/>
      <c r="BJ33" s="78"/>
      <c r="BK33" s="78"/>
      <c r="BL33" s="78"/>
      <c r="BM33" s="78"/>
      <c r="BN33" s="78"/>
      <c r="BO33" s="78"/>
      <c r="BP33" s="78"/>
      <c r="BQ33" s="78"/>
      <c r="BR33" s="37"/>
      <c r="BS33" s="37"/>
      <c r="BT33" s="37"/>
      <c r="BU33" s="37"/>
      <c r="BV33" s="37"/>
      <c r="BW33" s="37"/>
      <c r="BX33" s="37"/>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row>
    <row r="34" spans="1:120" ht="30" customHeight="1" x14ac:dyDescent="0.35">
      <c r="A34" s="8"/>
      <c r="B34" s="65" t="s">
        <v>52</v>
      </c>
      <c r="C34" s="66" t="s">
        <v>21</v>
      </c>
      <c r="D34" s="67">
        <v>1</v>
      </c>
      <c r="E34" s="68">
        <v>45192</v>
      </c>
      <c r="F34" s="68">
        <v>45212</v>
      </c>
      <c r="G34" s="23"/>
      <c r="H34" s="23"/>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78"/>
      <c r="AM34" s="78"/>
      <c r="AN34" s="78"/>
      <c r="AO34" s="78"/>
      <c r="AP34" s="78"/>
      <c r="AQ34" s="78"/>
      <c r="AR34" s="78"/>
      <c r="AS34" s="78"/>
      <c r="AT34" s="78"/>
      <c r="AU34" s="78"/>
      <c r="AV34" s="78"/>
      <c r="AW34" s="50"/>
      <c r="AX34" s="50"/>
      <c r="AY34" s="50"/>
      <c r="AZ34" s="50"/>
      <c r="BA34" s="40"/>
      <c r="BB34" s="50"/>
      <c r="BC34" s="37"/>
      <c r="BD34" s="37"/>
      <c r="BE34" s="37"/>
      <c r="BF34" s="37"/>
      <c r="BG34" s="37"/>
      <c r="BH34" s="37"/>
      <c r="BI34" s="37"/>
      <c r="BJ34" s="37"/>
      <c r="BK34" s="37"/>
      <c r="BL34" s="37"/>
      <c r="BM34" s="37"/>
      <c r="BN34" s="37"/>
      <c r="BO34" s="37"/>
      <c r="BP34" s="37"/>
      <c r="BQ34" s="37"/>
      <c r="BR34" s="37"/>
      <c r="BS34" s="37"/>
      <c r="BT34" s="37"/>
      <c r="BU34" s="37"/>
      <c r="BV34" s="37"/>
      <c r="BW34" s="37"/>
      <c r="BX34" s="37"/>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row>
    <row r="35" spans="1:120" ht="30" customHeight="1" x14ac:dyDescent="0.35">
      <c r="A35" s="8" t="s">
        <v>53</v>
      </c>
      <c r="B35" s="69" t="s">
        <v>54</v>
      </c>
      <c r="C35" s="70"/>
      <c r="D35" s="71"/>
      <c r="E35" s="72"/>
      <c r="F35" s="72"/>
      <c r="G35" s="23"/>
      <c r="H35" s="23" t="str">
        <f>IF(OR(ISBLANK(ProjectSchedule!task_start),ISBLANK(ProjectSchedule!task_end)),"",ProjectSchedule!task_end-ProjectSchedule!task_start+1)</f>
        <v/>
      </c>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44"/>
      <c r="BD35" s="44"/>
      <c r="BE35" s="44"/>
      <c r="BF35" s="44"/>
      <c r="BG35" s="44"/>
      <c r="BH35" s="44"/>
      <c r="BI35" s="44"/>
      <c r="BJ35" s="44"/>
      <c r="BK35" s="44"/>
      <c r="BL35" s="44"/>
      <c r="BM35" s="44"/>
      <c r="BN35" s="44"/>
      <c r="BO35" s="44"/>
      <c r="BP35" s="44"/>
      <c r="BQ35" s="44"/>
      <c r="BR35" s="44"/>
      <c r="BS35" s="44"/>
      <c r="BT35" s="44"/>
      <c r="BU35" s="44"/>
      <c r="BV35" s="44"/>
      <c r="BW35" s="37"/>
      <c r="BX35" s="37"/>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row>
    <row r="36" spans="1:120" ht="30" customHeight="1" thickBot="1" x14ac:dyDescent="0.4">
      <c r="A36" s="8"/>
      <c r="B36" s="73" t="s">
        <v>55</v>
      </c>
      <c r="C36" s="74" t="s">
        <v>21</v>
      </c>
      <c r="D36" s="75">
        <v>1</v>
      </c>
      <c r="E36" s="76">
        <v>45230</v>
      </c>
      <c r="F36" s="76">
        <v>45244</v>
      </c>
      <c r="G36" s="23"/>
      <c r="H36" s="23" t="str">
        <f>IF(OR(ISBLANK(ProjectSchedule!task_start),ISBLANK(ProjectSchedule!task_end)),"",ProjectSchedule!task_end-ProjectSchedule!task_start+1)</f>
        <v/>
      </c>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51"/>
      <c r="BD36" s="51"/>
      <c r="BE36" s="51"/>
      <c r="BF36" s="51"/>
      <c r="BG36" s="51"/>
      <c r="BH36" s="51"/>
      <c r="BI36" s="51"/>
      <c r="BJ36" s="51"/>
      <c r="BK36" s="51"/>
      <c r="BL36" s="51"/>
      <c r="BM36" s="85"/>
      <c r="BN36" s="85"/>
      <c r="BO36" s="86"/>
      <c r="BP36" s="85"/>
      <c r="BQ36" s="85"/>
      <c r="BR36" s="85"/>
      <c r="BS36" s="85"/>
      <c r="BT36" s="85"/>
      <c r="BU36" s="85"/>
      <c r="BV36" s="85"/>
      <c r="BW36" s="78"/>
      <c r="BX36" s="78"/>
      <c r="BY36" s="78"/>
      <c r="BZ36" s="78"/>
      <c r="CA36" s="78"/>
      <c r="CB36" s="78"/>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row>
    <row r="37" spans="1:120" ht="30" customHeight="1" thickBot="1" x14ac:dyDescent="0.4">
      <c r="A37" s="8"/>
      <c r="B37" s="73" t="s">
        <v>29</v>
      </c>
      <c r="C37" s="74" t="s">
        <v>21</v>
      </c>
      <c r="D37" s="75">
        <v>1</v>
      </c>
      <c r="E37" s="76">
        <v>45227</v>
      </c>
      <c r="F37" s="76">
        <v>45257</v>
      </c>
      <c r="G37" s="23"/>
      <c r="H37" s="23" t="str">
        <f>IF(OR(ISBLANK(ProjectSchedule!task_start),ISBLANK(ProjectSchedule!task_end)),"",ProjectSchedule!task_end-ProjectSchedule!task_start+1)</f>
        <v/>
      </c>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52"/>
      <c r="AT37" s="52"/>
      <c r="AU37" s="52"/>
      <c r="AV37" s="52"/>
      <c r="AW37" s="52"/>
      <c r="AX37" s="52"/>
      <c r="AY37" s="52"/>
      <c r="AZ37" s="37"/>
      <c r="BA37" s="37"/>
      <c r="BB37" s="37"/>
      <c r="BC37" s="51"/>
      <c r="BD37" s="51"/>
      <c r="BE37" s="51"/>
      <c r="BF37" s="51"/>
      <c r="BG37" s="51"/>
      <c r="BH37" s="51"/>
      <c r="BI37" s="51"/>
      <c r="BJ37" s="51"/>
      <c r="BK37" s="85"/>
      <c r="BL37" s="85"/>
      <c r="BM37" s="85"/>
      <c r="BN37" s="85"/>
      <c r="BO37" s="86"/>
      <c r="BP37" s="85"/>
      <c r="BQ37" s="85"/>
      <c r="BR37" s="85"/>
      <c r="BS37" s="85"/>
      <c r="BT37" s="85"/>
      <c r="BU37" s="85"/>
      <c r="BV37" s="85"/>
      <c r="BW37" s="78"/>
      <c r="BX37" s="78"/>
      <c r="BY37" s="78"/>
      <c r="BZ37" s="78"/>
      <c r="CA37" s="78"/>
      <c r="CB37" s="78"/>
      <c r="CC37" s="78"/>
      <c r="CD37" s="78"/>
      <c r="CE37" s="78"/>
      <c r="CF37" s="78"/>
      <c r="CG37" s="78"/>
      <c r="CH37" s="78"/>
      <c r="CI37" s="78"/>
      <c r="CJ37" s="78"/>
      <c r="CK37" s="78"/>
      <c r="CL37" s="78"/>
      <c r="CM37" s="78"/>
      <c r="CN37" s="78"/>
      <c r="CO37" s="78"/>
      <c r="CP37" s="78"/>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row>
    <row r="38" spans="1:120" ht="30" customHeight="1" x14ac:dyDescent="0.35">
      <c r="A38" s="8"/>
      <c r="B38" s="73" t="s">
        <v>56</v>
      </c>
      <c r="C38" s="74" t="s">
        <v>57</v>
      </c>
      <c r="D38" s="75">
        <v>1</v>
      </c>
      <c r="E38" s="76">
        <v>45214</v>
      </c>
      <c r="F38" s="76">
        <v>45261</v>
      </c>
      <c r="G38" s="23"/>
      <c r="H38" s="23"/>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52"/>
      <c r="AT38" s="52"/>
      <c r="AU38" s="52"/>
      <c r="AV38" s="52"/>
      <c r="AW38" s="52"/>
      <c r="AX38" s="107"/>
      <c r="AY38" s="107"/>
      <c r="AZ38" s="78"/>
      <c r="BA38" s="78"/>
      <c r="BB38" s="78"/>
      <c r="BC38" s="85"/>
      <c r="BD38" s="85"/>
      <c r="BE38" s="85"/>
      <c r="BF38" s="85"/>
      <c r="BG38" s="85"/>
      <c r="BH38" s="85"/>
      <c r="BI38" s="85"/>
      <c r="BJ38" s="85"/>
      <c r="BK38" s="85"/>
      <c r="BL38" s="85"/>
      <c r="BM38" s="85"/>
      <c r="BN38" s="85"/>
      <c r="BO38" s="86"/>
      <c r="BP38" s="85"/>
      <c r="BQ38" s="85"/>
      <c r="BR38" s="85"/>
      <c r="BS38" s="85"/>
      <c r="BT38" s="85"/>
      <c r="BU38" s="85"/>
      <c r="BV38" s="85"/>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22"/>
      <c r="CU38" s="22"/>
      <c r="CV38" s="22"/>
      <c r="CW38" s="22"/>
      <c r="CX38" s="22"/>
      <c r="CY38" s="22"/>
      <c r="CZ38" s="22"/>
      <c r="DA38" s="22"/>
      <c r="DB38" s="22"/>
      <c r="DC38" s="22"/>
      <c r="DD38" s="22"/>
      <c r="DE38" s="22"/>
      <c r="DF38" s="22"/>
      <c r="DG38" s="22"/>
      <c r="DH38" s="22"/>
      <c r="DI38" s="22"/>
      <c r="DJ38" s="22"/>
      <c r="DK38" s="22"/>
      <c r="DL38" s="22"/>
      <c r="DM38" s="22"/>
      <c r="DN38" s="22"/>
      <c r="DO38" s="22"/>
      <c r="DP38" s="22"/>
    </row>
    <row r="39" spans="1:120" ht="30" customHeight="1" x14ac:dyDescent="0.35">
      <c r="A39" s="8"/>
      <c r="B39" s="73" t="s">
        <v>58</v>
      </c>
      <c r="C39" s="74" t="s">
        <v>21</v>
      </c>
      <c r="D39" s="75">
        <v>1</v>
      </c>
      <c r="E39" s="76">
        <f>E15+40</f>
        <v>45214</v>
      </c>
      <c r="F39" s="76">
        <v>45247</v>
      </c>
      <c r="G39" s="23"/>
      <c r="H39" s="23" t="str">
        <f>IF(OR(ISBLANK(ProjectSchedule!task_start),ISBLANK(ProjectSchedule!task_end)),"",ProjectSchedule!task_end-ProjectSchedule!task_start+1)</f>
        <v/>
      </c>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51"/>
      <c r="BD39" s="51"/>
      <c r="BE39" s="51"/>
      <c r="BF39" s="51"/>
      <c r="BG39" s="51"/>
      <c r="BH39" s="51"/>
      <c r="BI39" s="51"/>
      <c r="BJ39" s="51"/>
      <c r="BK39" s="51"/>
      <c r="BL39" s="51"/>
      <c r="BM39" s="51"/>
      <c r="BN39" s="51"/>
      <c r="BO39" s="40"/>
      <c r="BP39" s="51"/>
      <c r="BQ39" s="51"/>
      <c r="BR39" s="51"/>
      <c r="BS39" s="51"/>
      <c r="BT39" s="51"/>
      <c r="BU39" s="85"/>
      <c r="BV39" s="85"/>
      <c r="BW39" s="78"/>
      <c r="BX39" s="78"/>
      <c r="BY39" s="78"/>
      <c r="BZ39" s="78"/>
      <c r="CA39" s="78"/>
      <c r="CB39" s="78"/>
      <c r="CC39" s="78"/>
      <c r="CD39" s="78"/>
      <c r="CE39" s="78"/>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row>
    <row r="40" spans="1:120" ht="30" customHeight="1" x14ac:dyDescent="0.35">
      <c r="A40" s="8"/>
      <c r="B40" s="73" t="s">
        <v>59</v>
      </c>
      <c r="C40" s="74" t="s">
        <v>21</v>
      </c>
      <c r="D40" s="75">
        <v>1</v>
      </c>
      <c r="E40" s="76">
        <v>45214</v>
      </c>
      <c r="F40" s="76">
        <v>45261</v>
      </c>
      <c r="G40" s="23"/>
      <c r="H40" s="23"/>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78"/>
      <c r="AY40" s="78"/>
      <c r="AZ40" s="78"/>
      <c r="BA40" s="78"/>
      <c r="BB40" s="78"/>
      <c r="BC40" s="85"/>
      <c r="BD40" s="85"/>
      <c r="BE40" s="85"/>
      <c r="BF40" s="85"/>
      <c r="BG40" s="85"/>
      <c r="BH40" s="85"/>
      <c r="BI40" s="85"/>
      <c r="BJ40" s="85"/>
      <c r="BK40" s="85"/>
      <c r="BL40" s="85"/>
      <c r="BM40" s="85"/>
      <c r="BN40" s="85"/>
      <c r="BO40" s="86"/>
      <c r="BP40" s="85"/>
      <c r="BQ40" s="85"/>
      <c r="BR40" s="85"/>
      <c r="BS40" s="85"/>
      <c r="BT40" s="85"/>
      <c r="BU40" s="85"/>
      <c r="BV40" s="85"/>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22"/>
      <c r="CU40" s="22"/>
      <c r="CV40" s="22"/>
      <c r="CW40" s="22"/>
      <c r="CX40" s="22"/>
      <c r="CY40" s="22"/>
      <c r="CZ40" s="22"/>
      <c r="DA40" s="22"/>
      <c r="DB40" s="22"/>
      <c r="DC40" s="22"/>
      <c r="DD40" s="22"/>
      <c r="DE40" s="22"/>
      <c r="DF40" s="22"/>
      <c r="DG40" s="22"/>
      <c r="DH40" s="22"/>
      <c r="DI40" s="22"/>
      <c r="DJ40" s="22"/>
      <c r="DK40" s="22"/>
      <c r="DL40" s="22"/>
      <c r="DM40" s="22"/>
      <c r="DN40" s="22"/>
      <c r="DO40" s="22"/>
      <c r="DP40" s="22"/>
    </row>
    <row r="41" spans="1:120" ht="30" customHeight="1" x14ac:dyDescent="0.35">
      <c r="A41" s="8"/>
      <c r="B41" s="73" t="s">
        <v>60</v>
      </c>
      <c r="C41" s="74" t="s">
        <v>21</v>
      </c>
      <c r="D41" s="75">
        <v>0.8</v>
      </c>
      <c r="E41" s="76">
        <v>45231</v>
      </c>
      <c r="F41" s="76">
        <f>F40+4</f>
        <v>45265</v>
      </c>
      <c r="G41" s="23"/>
      <c r="H41" s="23"/>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51"/>
      <c r="BD41" s="51"/>
      <c r="BE41" s="51"/>
      <c r="BF41" s="51"/>
      <c r="BG41" s="51"/>
      <c r="BH41" s="51"/>
      <c r="BI41" s="51"/>
      <c r="BJ41" s="51"/>
      <c r="BK41" s="51"/>
      <c r="BL41" s="51"/>
      <c r="BM41" s="51"/>
      <c r="BN41" s="51"/>
      <c r="BO41" s="90"/>
      <c r="BP41" s="89"/>
      <c r="BQ41" s="89"/>
      <c r="BR41" s="89"/>
      <c r="BS41" s="89"/>
      <c r="BT41" s="89"/>
      <c r="BU41" s="89"/>
      <c r="BV41" s="89"/>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22"/>
      <c r="CU41" s="22"/>
      <c r="CV41" s="22"/>
      <c r="CW41" s="22"/>
      <c r="CX41" s="22"/>
      <c r="CY41" s="22"/>
      <c r="CZ41" s="22"/>
      <c r="DA41" s="22"/>
      <c r="DB41" s="22"/>
      <c r="DC41" s="22"/>
      <c r="DD41" s="22"/>
      <c r="DE41" s="22"/>
      <c r="DF41" s="22"/>
      <c r="DG41" s="22"/>
      <c r="DH41" s="22"/>
      <c r="DI41" s="22"/>
      <c r="DJ41" s="22"/>
      <c r="DK41" s="22"/>
      <c r="DL41" s="22"/>
      <c r="DM41" s="22"/>
      <c r="DN41" s="22"/>
      <c r="DO41" s="22"/>
      <c r="DP41" s="22"/>
    </row>
    <row r="42" spans="1:120" ht="30" customHeight="1" x14ac:dyDescent="0.35">
      <c r="A42" s="8"/>
      <c r="B42" s="73" t="s">
        <v>61</v>
      </c>
      <c r="C42" s="74" t="s">
        <v>21</v>
      </c>
      <c r="D42" s="75">
        <v>1</v>
      </c>
      <c r="E42" s="76">
        <v>45227</v>
      </c>
      <c r="F42" s="76">
        <v>45261</v>
      </c>
      <c r="G42" s="23"/>
      <c r="H42" s="23"/>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51"/>
      <c r="BD42" s="51"/>
      <c r="BE42" s="51"/>
      <c r="BF42" s="51"/>
      <c r="BG42" s="51"/>
      <c r="BH42" s="51"/>
      <c r="BI42" s="51"/>
      <c r="BJ42" s="51"/>
      <c r="BK42" s="85"/>
      <c r="BL42" s="85"/>
      <c r="BM42" s="85"/>
      <c r="BN42" s="85"/>
      <c r="BO42" s="85"/>
      <c r="BP42" s="85"/>
      <c r="BQ42" s="85"/>
      <c r="BR42" s="85"/>
      <c r="BS42" s="85"/>
      <c r="BT42" s="85"/>
      <c r="BU42" s="85"/>
      <c r="BV42" s="85"/>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22"/>
      <c r="CU42" s="22"/>
      <c r="CV42" s="22"/>
      <c r="CW42" s="22"/>
      <c r="CX42" s="22"/>
      <c r="CY42" s="22"/>
      <c r="CZ42" s="22"/>
      <c r="DA42" s="22"/>
      <c r="DB42" s="22"/>
      <c r="DC42" s="22"/>
      <c r="DD42" s="22"/>
      <c r="DE42" s="22"/>
      <c r="DF42" s="22"/>
      <c r="DG42" s="22"/>
      <c r="DH42" s="22"/>
      <c r="DI42" s="22"/>
      <c r="DJ42" s="22"/>
      <c r="DK42" s="22"/>
      <c r="DL42" s="22"/>
      <c r="DM42" s="22"/>
      <c r="DN42" s="22"/>
      <c r="DO42" s="22"/>
      <c r="DP42" s="22"/>
    </row>
    <row r="43" spans="1:120" ht="30" customHeight="1" x14ac:dyDescent="0.35">
      <c r="A43" s="8"/>
      <c r="B43" s="73" t="s">
        <v>62</v>
      </c>
      <c r="C43" s="74" t="s">
        <v>21</v>
      </c>
      <c r="D43" s="75">
        <v>0</v>
      </c>
      <c r="E43" s="76">
        <v>45262</v>
      </c>
      <c r="F43" s="76">
        <v>45270</v>
      </c>
      <c r="G43" s="23"/>
      <c r="H43" s="23"/>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51"/>
      <c r="BD43" s="51"/>
      <c r="BE43" s="51"/>
      <c r="BF43" s="51"/>
      <c r="BG43" s="51"/>
      <c r="BH43" s="51"/>
      <c r="BI43" s="51"/>
      <c r="BJ43" s="51"/>
      <c r="BK43" s="51"/>
      <c r="BL43" s="51"/>
      <c r="BM43" s="51"/>
      <c r="BN43" s="51"/>
      <c r="BO43" s="40"/>
      <c r="BP43" s="51"/>
      <c r="BQ43" s="51"/>
      <c r="BR43" s="51"/>
      <c r="BS43" s="51"/>
      <c r="BT43" s="51"/>
      <c r="BU43" s="87"/>
      <c r="BV43" s="87"/>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22"/>
      <c r="CU43" s="22"/>
      <c r="CV43" s="22"/>
      <c r="CW43" s="22"/>
      <c r="CX43" s="22"/>
      <c r="CY43" s="22"/>
      <c r="CZ43" s="22"/>
      <c r="DA43" s="22"/>
      <c r="DB43" s="22"/>
      <c r="DC43" s="22"/>
      <c r="DD43" s="22"/>
      <c r="DE43" s="22"/>
      <c r="DF43" s="22"/>
      <c r="DG43" s="22"/>
      <c r="DH43" s="22"/>
      <c r="DI43" s="22"/>
      <c r="DJ43" s="22"/>
      <c r="DK43" s="22"/>
      <c r="DL43" s="22"/>
      <c r="DM43" s="22"/>
      <c r="DN43" s="22"/>
      <c r="DO43" s="22"/>
      <c r="DP43" s="22"/>
    </row>
    <row r="44" spans="1:120" ht="30" customHeight="1" x14ac:dyDescent="0.35">
      <c r="A44" s="8"/>
      <c r="B44" s="73" t="s">
        <v>63</v>
      </c>
      <c r="C44" s="74" t="s">
        <v>21</v>
      </c>
      <c r="D44" s="75">
        <v>0.8</v>
      </c>
      <c r="E44" s="76">
        <v>45241</v>
      </c>
      <c r="F44" s="76">
        <v>45268</v>
      </c>
      <c r="G44" s="23"/>
      <c r="H44" s="23"/>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51"/>
      <c r="BD44" s="51"/>
      <c r="BE44" s="51"/>
      <c r="BF44" s="51"/>
      <c r="BG44" s="51"/>
      <c r="BH44" s="51"/>
      <c r="BI44" s="51"/>
      <c r="BJ44" s="51"/>
      <c r="BK44" s="51"/>
      <c r="BL44" s="51"/>
      <c r="BM44" s="51"/>
      <c r="BN44" s="51"/>
      <c r="BO44" s="40"/>
      <c r="BP44" s="51"/>
      <c r="BQ44" s="51"/>
      <c r="BR44" s="51"/>
      <c r="BS44" s="51"/>
      <c r="BT44" s="51"/>
      <c r="BU44" s="89"/>
      <c r="BV44" s="89"/>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22"/>
      <c r="CU44" s="22"/>
      <c r="CV44" s="22"/>
      <c r="CW44" s="22"/>
      <c r="CX44" s="22"/>
      <c r="CY44" s="22"/>
      <c r="CZ44" s="22"/>
      <c r="DA44" s="22"/>
      <c r="DB44" s="22"/>
      <c r="DC44" s="22"/>
      <c r="DD44" s="22"/>
      <c r="DE44" s="22"/>
      <c r="DF44" s="22"/>
      <c r="DG44" s="22"/>
      <c r="DH44" s="22"/>
      <c r="DI44" s="22"/>
      <c r="DJ44" s="22"/>
      <c r="DK44" s="22"/>
      <c r="DL44" s="22"/>
      <c r="DM44" s="22"/>
      <c r="DN44" s="22"/>
      <c r="DO44" s="22"/>
      <c r="DP44" s="22"/>
    </row>
    <row r="45" spans="1:120" ht="30" customHeight="1" x14ac:dyDescent="0.35">
      <c r="A45" s="8"/>
      <c r="B45" s="73" t="s">
        <v>64</v>
      </c>
      <c r="C45" s="74" t="s">
        <v>28</v>
      </c>
      <c r="D45" s="75">
        <v>0</v>
      </c>
      <c r="E45" s="76">
        <v>45258</v>
      </c>
      <c r="F45" s="76">
        <v>45268</v>
      </c>
      <c r="G45" s="23"/>
      <c r="H45" s="23"/>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51"/>
      <c r="BD45" s="51"/>
      <c r="BE45" s="51"/>
      <c r="BF45" s="51"/>
      <c r="BG45" s="51"/>
      <c r="BH45" s="51"/>
      <c r="BI45" s="51"/>
      <c r="BJ45" s="51"/>
      <c r="BK45" s="51"/>
      <c r="BL45" s="51"/>
      <c r="BM45" s="51"/>
      <c r="BN45" s="51"/>
      <c r="BO45" s="40"/>
      <c r="BP45" s="51"/>
      <c r="BQ45" s="51"/>
      <c r="BR45" s="51"/>
      <c r="BS45" s="51"/>
      <c r="BT45" s="51"/>
      <c r="BU45" s="87"/>
      <c r="BV45" s="87"/>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22"/>
      <c r="CU45" s="22"/>
      <c r="CV45" s="22"/>
      <c r="CW45" s="22"/>
      <c r="CX45" s="22"/>
      <c r="CY45" s="22"/>
      <c r="CZ45" s="22"/>
      <c r="DA45" s="22"/>
      <c r="DB45" s="22"/>
      <c r="DC45" s="22"/>
      <c r="DD45" s="22"/>
      <c r="DE45" s="22"/>
      <c r="DF45" s="22"/>
      <c r="DG45" s="22"/>
      <c r="DH45" s="22"/>
      <c r="DI45" s="22"/>
      <c r="DJ45" s="22"/>
      <c r="DK45" s="22"/>
      <c r="DL45" s="22"/>
      <c r="DM45" s="22"/>
      <c r="DN45" s="22"/>
      <c r="DO45" s="22"/>
      <c r="DP45" s="22"/>
    </row>
    <row r="46" spans="1:120" ht="30" customHeight="1" x14ac:dyDescent="0.35">
      <c r="A46" s="8"/>
      <c r="B46" s="73" t="s">
        <v>65</v>
      </c>
      <c r="C46" s="74" t="s">
        <v>28</v>
      </c>
      <c r="D46" s="75">
        <v>0.5</v>
      </c>
      <c r="E46" s="76">
        <v>45227</v>
      </c>
      <c r="F46" s="76">
        <v>45270</v>
      </c>
      <c r="G46" s="23"/>
      <c r="H46" s="23"/>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51"/>
      <c r="BD46" s="51"/>
      <c r="BE46" s="51"/>
      <c r="BF46" s="51"/>
      <c r="BG46" s="51"/>
      <c r="BH46" s="51"/>
      <c r="BI46" s="51"/>
      <c r="BJ46" s="51"/>
      <c r="BK46" s="51"/>
      <c r="BL46" s="51"/>
      <c r="BM46" s="51"/>
      <c r="BN46" s="51"/>
      <c r="BO46" s="40"/>
      <c r="BP46" s="51"/>
      <c r="BQ46" s="51"/>
      <c r="BR46" s="51"/>
      <c r="BS46" s="51"/>
      <c r="BT46" s="51"/>
      <c r="BU46" s="89"/>
      <c r="BV46" s="89"/>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22"/>
      <c r="CU46" s="22"/>
      <c r="CV46" s="22"/>
      <c r="CW46" s="22"/>
      <c r="CX46" s="22"/>
      <c r="CY46" s="22"/>
      <c r="CZ46" s="22"/>
      <c r="DA46" s="22"/>
      <c r="DB46" s="22"/>
      <c r="DC46" s="22"/>
      <c r="DD46" s="22"/>
      <c r="DE46" s="22"/>
      <c r="DF46" s="22"/>
      <c r="DG46" s="22"/>
      <c r="DH46" s="22"/>
      <c r="DI46" s="22"/>
      <c r="DJ46" s="22"/>
      <c r="DK46" s="22"/>
      <c r="DL46" s="22"/>
      <c r="DM46" s="22"/>
      <c r="DN46" s="22"/>
      <c r="DO46" s="22"/>
      <c r="DP46" s="22"/>
    </row>
    <row r="47" spans="1:120" ht="30" customHeight="1" x14ac:dyDescent="0.35">
      <c r="A47" s="8"/>
      <c r="B47" s="73" t="s">
        <v>66</v>
      </c>
      <c r="C47" s="74" t="s">
        <v>21</v>
      </c>
      <c r="D47" s="75">
        <v>0</v>
      </c>
      <c r="E47" s="76" t="s">
        <v>67</v>
      </c>
      <c r="F47" s="76"/>
      <c r="G47" s="23"/>
      <c r="H47" s="23"/>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51"/>
      <c r="BD47" s="51"/>
      <c r="BE47" s="51"/>
      <c r="BF47" s="51"/>
      <c r="BG47" s="51"/>
      <c r="BH47" s="51"/>
      <c r="BI47" s="51"/>
      <c r="BJ47" s="51"/>
      <c r="BK47" s="51"/>
      <c r="BL47" s="51"/>
      <c r="BM47" s="51"/>
      <c r="BN47" s="51"/>
      <c r="BO47" s="40"/>
      <c r="BP47" s="51"/>
      <c r="BQ47" s="51"/>
      <c r="BR47" s="51"/>
      <c r="BS47" s="51"/>
      <c r="BT47" s="51"/>
      <c r="BU47" s="87"/>
      <c r="BV47" s="87"/>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22"/>
      <c r="CU47" s="22"/>
      <c r="CV47" s="22"/>
      <c r="CW47" s="22"/>
      <c r="CX47" s="22"/>
      <c r="CY47" s="22"/>
      <c r="CZ47" s="22"/>
      <c r="DA47" s="22"/>
      <c r="DB47" s="22"/>
      <c r="DC47" s="22"/>
      <c r="DD47" s="22"/>
      <c r="DE47" s="22"/>
      <c r="DF47" s="22"/>
      <c r="DG47" s="22"/>
      <c r="DH47" s="22"/>
      <c r="DI47" s="22"/>
      <c r="DJ47" s="22"/>
      <c r="DK47" s="22"/>
      <c r="DL47" s="22"/>
      <c r="DM47" s="22"/>
      <c r="DN47" s="22"/>
      <c r="DO47" s="22"/>
      <c r="DP47" s="22"/>
    </row>
    <row r="48" spans="1:120" ht="30" customHeight="1" x14ac:dyDescent="0.35">
      <c r="A48" s="8"/>
      <c r="B48" s="73" t="s">
        <v>68</v>
      </c>
      <c r="C48" s="74" t="s">
        <v>21</v>
      </c>
      <c r="D48" s="75">
        <v>0</v>
      </c>
      <c r="E48" s="76">
        <v>45411</v>
      </c>
      <c r="F48" s="76"/>
      <c r="G48" s="23"/>
      <c r="H48" s="23"/>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51"/>
      <c r="BD48" s="51"/>
      <c r="BE48" s="51"/>
      <c r="BF48" s="51"/>
      <c r="BG48" s="51"/>
      <c r="BH48" s="51"/>
      <c r="BI48" s="51"/>
      <c r="BJ48" s="51"/>
      <c r="BK48" s="51"/>
      <c r="BL48" s="51"/>
      <c r="BM48" s="51"/>
      <c r="BN48" s="51"/>
      <c r="BO48" s="40"/>
      <c r="BP48" s="51"/>
      <c r="BQ48" s="51"/>
      <c r="BR48" s="51"/>
      <c r="BS48" s="51"/>
      <c r="BT48" s="51"/>
      <c r="BU48" s="87"/>
      <c r="BV48" s="87"/>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22"/>
      <c r="CU48" s="22"/>
      <c r="CV48" s="22"/>
      <c r="CW48" s="22"/>
      <c r="CX48" s="22"/>
      <c r="CY48" s="22"/>
      <c r="CZ48" s="22"/>
      <c r="DA48" s="22"/>
      <c r="DB48" s="22"/>
      <c r="DC48" s="22"/>
      <c r="DD48" s="22"/>
      <c r="DE48" s="22"/>
      <c r="DF48" s="22"/>
      <c r="DG48" s="22"/>
      <c r="DH48" s="22"/>
      <c r="DI48" s="22"/>
      <c r="DJ48" s="22"/>
      <c r="DK48" s="22"/>
      <c r="DL48" s="22"/>
      <c r="DM48" s="22"/>
      <c r="DN48" s="22"/>
      <c r="DO48" s="22"/>
      <c r="DP48" s="22"/>
    </row>
    <row r="49" spans="1:120" ht="30" customHeight="1" thickBot="1" x14ac:dyDescent="0.4">
      <c r="A49" s="8"/>
      <c r="B49" s="73" t="s">
        <v>33</v>
      </c>
      <c r="C49" s="74" t="s">
        <v>21</v>
      </c>
      <c r="D49" s="75">
        <v>1</v>
      </c>
      <c r="E49" s="76">
        <v>45227</v>
      </c>
      <c r="F49" s="76">
        <v>45261</v>
      </c>
      <c r="G49" s="23"/>
      <c r="H49" s="23" t="str">
        <f>IF(OR(ISBLANK(ProjectSchedule!task_start),ISBLANK(ProjectSchedule!task_end)),"",ProjectSchedule!task_end-ProjectSchedule!task_start+1)</f>
        <v/>
      </c>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51"/>
      <c r="BD49" s="51"/>
      <c r="BE49" s="51"/>
      <c r="BF49" s="51"/>
      <c r="BG49" s="51"/>
      <c r="BH49" s="51"/>
      <c r="BI49" s="51"/>
      <c r="BJ49" s="51"/>
      <c r="BK49" s="85"/>
      <c r="BL49" s="85"/>
      <c r="BM49" s="85"/>
      <c r="BN49" s="85"/>
      <c r="BO49" s="86"/>
      <c r="BP49" s="85"/>
      <c r="BQ49" s="85"/>
      <c r="BR49" s="85"/>
      <c r="BS49" s="85"/>
      <c r="BT49" s="85"/>
      <c r="BU49" s="85"/>
      <c r="BV49" s="85"/>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22"/>
      <c r="CU49" s="22"/>
      <c r="CV49" s="22"/>
      <c r="CW49" s="22"/>
      <c r="CX49" s="22"/>
      <c r="CY49" s="22"/>
      <c r="CZ49" s="22"/>
      <c r="DA49" s="22"/>
      <c r="DB49" s="22"/>
      <c r="DC49" s="22"/>
      <c r="DD49" s="22"/>
      <c r="DE49" s="22"/>
      <c r="DF49" s="22"/>
      <c r="DG49" s="22"/>
      <c r="DH49" s="22"/>
      <c r="DI49" s="22"/>
      <c r="DJ49" s="22"/>
      <c r="DK49" s="22"/>
      <c r="DL49" s="22"/>
      <c r="DM49" s="22"/>
      <c r="DN49" s="22"/>
      <c r="DO49" s="22"/>
      <c r="DP49" s="22"/>
    </row>
    <row r="50" spans="1:120" ht="30" customHeight="1" thickBot="1" x14ac:dyDescent="0.4">
      <c r="A50" s="8" t="s">
        <v>69</v>
      </c>
      <c r="B50" s="117" t="s">
        <v>100</v>
      </c>
      <c r="C50" s="108"/>
      <c r="D50" s="109"/>
      <c r="E50" s="110"/>
      <c r="F50" s="110"/>
      <c r="G50" s="23"/>
      <c r="H50" s="23" t="str">
        <f>IF(OR(ISBLANK(ProjectSchedule!task_start),ISBLANK(ProjectSchedule!task_end)),"",ProjectSchedule!task_end-ProjectSchedule!task_start+1)</f>
        <v/>
      </c>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44"/>
      <c r="BD50" s="44"/>
      <c r="BE50" s="44"/>
      <c r="BF50" s="44"/>
      <c r="BG50" s="44"/>
      <c r="BH50" s="44"/>
      <c r="BI50" s="44"/>
      <c r="BJ50" s="44"/>
      <c r="BK50" s="44"/>
      <c r="BL50" s="44"/>
      <c r="BM50" s="44"/>
      <c r="BN50" s="44"/>
      <c r="BO50" s="44"/>
      <c r="BP50" s="44"/>
      <c r="BQ50" s="44"/>
      <c r="BR50" s="44"/>
      <c r="BS50" s="44"/>
      <c r="BT50" s="44"/>
      <c r="BU50" s="44"/>
      <c r="BV50" s="44"/>
      <c r="BW50" s="37"/>
      <c r="BX50" s="37"/>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row>
    <row r="51" spans="1:120" ht="30" customHeight="1" thickBot="1" x14ac:dyDescent="0.4">
      <c r="A51" s="8"/>
      <c r="B51" s="111" t="s">
        <v>29</v>
      </c>
      <c r="C51" s="112" t="s">
        <v>21</v>
      </c>
      <c r="D51" s="113">
        <v>0</v>
      </c>
      <c r="E51" s="114">
        <v>45306</v>
      </c>
      <c r="F51" s="114">
        <v>45035</v>
      </c>
      <c r="G51" s="23"/>
      <c r="H51" s="23" t="str">
        <f>IF(OR(ISBLANK(ProjectSchedule!task_start),ISBLANK(ProjectSchedule!task_end)),"",ProjectSchedule!task_end-ProjectSchedule!task_start+1)</f>
        <v/>
      </c>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52"/>
      <c r="AT51" s="52"/>
      <c r="AU51" s="52"/>
      <c r="AV51" s="52"/>
      <c r="AW51" s="52"/>
      <c r="AX51" s="52"/>
      <c r="AY51" s="52"/>
      <c r="AZ51" s="37"/>
      <c r="BA51" s="37"/>
      <c r="BB51" s="37"/>
      <c r="BC51" s="51"/>
      <c r="BD51" s="51"/>
      <c r="BE51" s="51"/>
      <c r="BF51" s="51"/>
      <c r="BG51" s="51"/>
      <c r="BH51" s="51"/>
      <c r="BI51" s="51"/>
      <c r="BJ51" s="51"/>
      <c r="BK51" s="51"/>
      <c r="BL51" s="51"/>
      <c r="BM51" s="51"/>
      <c r="BN51" s="51"/>
      <c r="BO51" s="40"/>
      <c r="BP51" s="51"/>
      <c r="BQ51" s="51"/>
      <c r="BR51" s="51"/>
      <c r="BS51" s="51"/>
      <c r="BT51" s="51"/>
      <c r="BU51" s="51"/>
      <c r="BV51" s="51"/>
      <c r="BW51" s="37"/>
      <c r="BX51" s="37"/>
      <c r="BY51" s="37"/>
      <c r="BZ51" s="37"/>
      <c r="CA51" s="37"/>
      <c r="CB51" s="37"/>
      <c r="CC51" s="37"/>
      <c r="CD51" s="37"/>
      <c r="CE51" s="37"/>
      <c r="CF51" s="37"/>
      <c r="CG51" s="37"/>
      <c r="CH51" s="37"/>
      <c r="CI51" s="37"/>
      <c r="CJ51" s="37"/>
      <c r="CK51" s="37"/>
      <c r="CL51" s="37"/>
      <c r="CM51" s="37"/>
      <c r="CN51" s="37"/>
      <c r="CO51" s="37"/>
      <c r="CP51" s="37"/>
      <c r="CQ51" s="37"/>
      <c r="CR51" s="37"/>
      <c r="CS51" s="37"/>
    </row>
    <row r="52" spans="1:120" ht="30" customHeight="1" thickBot="1" x14ac:dyDescent="0.4">
      <c r="A52" s="8"/>
      <c r="B52" s="115" t="s">
        <v>85</v>
      </c>
      <c r="C52" s="116" t="s">
        <v>21</v>
      </c>
      <c r="D52" s="113">
        <v>0</v>
      </c>
      <c r="E52" s="114">
        <v>45214</v>
      </c>
      <c r="F52" s="114">
        <v>45261</v>
      </c>
      <c r="G52" s="23"/>
      <c r="H52" s="23"/>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52"/>
      <c r="AT52" s="52"/>
      <c r="AU52" s="52"/>
      <c r="AV52" s="52"/>
      <c r="AW52" s="52"/>
      <c r="AX52" s="52"/>
      <c r="AY52" s="52"/>
      <c r="AZ52" s="37"/>
      <c r="BA52" s="37"/>
      <c r="BB52" s="37"/>
      <c r="BC52" s="51"/>
      <c r="BD52" s="51"/>
      <c r="BE52" s="51"/>
      <c r="BF52" s="51"/>
      <c r="BG52" s="51"/>
      <c r="BH52" s="51"/>
      <c r="BI52" s="51"/>
      <c r="BJ52" s="51"/>
      <c r="BK52" s="51"/>
      <c r="BL52" s="51"/>
      <c r="BM52" s="51"/>
      <c r="BN52" s="51"/>
      <c r="BO52" s="40"/>
      <c r="BP52" s="51"/>
      <c r="BQ52" s="51"/>
      <c r="BR52" s="51"/>
      <c r="BS52" s="51"/>
      <c r="BT52" s="51"/>
      <c r="BU52" s="51"/>
      <c r="BV52" s="51"/>
      <c r="BW52" s="37"/>
      <c r="BX52" s="37"/>
      <c r="BY52" s="37"/>
      <c r="BZ52" s="37"/>
      <c r="CA52" s="37"/>
      <c r="CB52" s="37"/>
      <c r="CC52" s="37"/>
      <c r="CD52" s="37"/>
      <c r="CE52" s="37"/>
      <c r="CF52" s="37"/>
      <c r="CG52" s="37"/>
      <c r="CH52" s="37"/>
      <c r="CI52" s="37"/>
      <c r="CJ52" s="37"/>
      <c r="CK52" s="37"/>
      <c r="CL52" s="37"/>
      <c r="CM52" s="37"/>
      <c r="CN52" s="37"/>
      <c r="CO52" s="37"/>
      <c r="CP52" s="37"/>
      <c r="CQ52" s="37"/>
      <c r="CR52" s="37"/>
      <c r="CS52" s="37"/>
    </row>
    <row r="53" spans="1:120" ht="30" customHeight="1" thickBot="1" x14ac:dyDescent="0.4">
      <c r="A53" s="8"/>
      <c r="B53" s="115" t="s">
        <v>86</v>
      </c>
      <c r="C53" s="112" t="s">
        <v>21</v>
      </c>
      <c r="D53" s="113">
        <v>0</v>
      </c>
      <c r="E53" s="114">
        <f>E30+40</f>
        <v>45246</v>
      </c>
      <c r="F53" s="114">
        <v>45247</v>
      </c>
      <c r="G53" s="23"/>
      <c r="H53" s="23" t="str">
        <f>IF(OR(ISBLANK(ProjectSchedule!task_start),ISBLANK(ProjectSchedule!task_end)),"",ProjectSchedule!task_end-ProjectSchedule!task_start+1)</f>
        <v/>
      </c>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51"/>
      <c r="BD53" s="51"/>
      <c r="BE53" s="51"/>
      <c r="BF53" s="51"/>
      <c r="BG53" s="51"/>
      <c r="BH53" s="51"/>
      <c r="BI53" s="51"/>
      <c r="BJ53" s="51"/>
      <c r="BK53" s="51"/>
      <c r="BL53" s="51"/>
      <c r="BM53" s="51"/>
      <c r="BN53" s="51"/>
      <c r="BO53" s="40"/>
      <c r="BP53" s="51"/>
      <c r="BQ53" s="51"/>
      <c r="BR53" s="51"/>
      <c r="BS53" s="51"/>
      <c r="BT53" s="51"/>
      <c r="BU53" s="51"/>
      <c r="BV53" s="51"/>
      <c r="BW53" s="37"/>
      <c r="BX53" s="37"/>
      <c r="BY53" s="37"/>
      <c r="BZ53" s="37"/>
      <c r="CA53" s="37"/>
      <c r="CB53" s="37"/>
      <c r="CC53" s="37"/>
      <c r="CD53" s="37"/>
      <c r="CE53" s="37"/>
      <c r="CF53" s="37"/>
      <c r="CG53" s="37"/>
      <c r="CH53" s="37"/>
      <c r="CI53" s="37"/>
      <c r="CJ53" s="37"/>
      <c r="CK53" s="37"/>
      <c r="CL53" s="37"/>
      <c r="CM53" s="37"/>
      <c r="CN53" s="37"/>
      <c r="CO53" s="37"/>
      <c r="CP53" s="37"/>
      <c r="CQ53" s="37"/>
      <c r="CR53" s="37"/>
      <c r="CS53" s="37"/>
    </row>
    <row r="54" spans="1:120" ht="30" customHeight="1" thickBot="1" x14ac:dyDescent="0.4">
      <c r="A54" s="8"/>
      <c r="B54" s="115" t="s">
        <v>94</v>
      </c>
      <c r="C54" s="116" t="s">
        <v>21</v>
      </c>
      <c r="D54" s="113">
        <v>0</v>
      </c>
      <c r="E54" s="114">
        <v>45379</v>
      </c>
      <c r="F54" s="114">
        <v>45400</v>
      </c>
      <c r="G54" s="23"/>
      <c r="H54" s="23"/>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51"/>
      <c r="BD54" s="51"/>
      <c r="BE54" s="51"/>
      <c r="BF54" s="51"/>
      <c r="BG54" s="51"/>
      <c r="BH54" s="51"/>
      <c r="BI54" s="51"/>
      <c r="BJ54" s="51"/>
      <c r="BK54" s="51"/>
      <c r="BL54" s="51"/>
      <c r="BM54" s="51"/>
      <c r="BN54" s="51"/>
      <c r="BO54" s="40"/>
      <c r="BP54" s="51"/>
      <c r="BQ54" s="51"/>
      <c r="BR54" s="51"/>
      <c r="BS54" s="51"/>
      <c r="BT54" s="51"/>
      <c r="BU54" s="51"/>
      <c r="BV54" s="51"/>
      <c r="BW54" s="37"/>
      <c r="BX54" s="37"/>
      <c r="BY54" s="37"/>
      <c r="BZ54" s="37"/>
      <c r="CA54" s="37"/>
      <c r="CB54" s="37"/>
      <c r="CC54" s="37"/>
      <c r="CD54" s="37"/>
      <c r="CE54" s="37"/>
      <c r="CF54" s="37"/>
      <c r="CG54" s="37"/>
      <c r="CH54" s="37"/>
      <c r="CI54" s="37"/>
      <c r="CJ54" s="37"/>
      <c r="CK54" s="37"/>
      <c r="CL54" s="37"/>
      <c r="CM54" s="37"/>
      <c r="CN54" s="37"/>
      <c r="CO54" s="37"/>
      <c r="CP54" s="37"/>
      <c r="CQ54" s="37"/>
      <c r="CR54" s="37"/>
      <c r="CS54" s="37"/>
    </row>
    <row r="55" spans="1:120" ht="30" customHeight="1" thickBot="1" x14ac:dyDescent="0.4">
      <c r="A55" s="8"/>
      <c r="B55" s="115" t="s">
        <v>95</v>
      </c>
      <c r="C55" s="116" t="s">
        <v>21</v>
      </c>
      <c r="D55" s="113">
        <v>0</v>
      </c>
      <c r="E55" s="114">
        <v>45399</v>
      </c>
      <c r="F55" s="114"/>
      <c r="G55" s="23"/>
      <c r="H55" s="23"/>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51"/>
      <c r="BD55" s="51"/>
      <c r="BE55" s="51"/>
      <c r="BF55" s="51"/>
      <c r="BG55" s="51"/>
      <c r="BH55" s="51"/>
      <c r="BI55" s="51"/>
      <c r="BJ55" s="51"/>
      <c r="BK55" s="51"/>
      <c r="BL55" s="51"/>
      <c r="BM55" s="51"/>
      <c r="BN55" s="51"/>
      <c r="BO55" s="40"/>
      <c r="BP55" s="51"/>
      <c r="BQ55" s="51"/>
      <c r="BR55" s="51"/>
      <c r="BS55" s="51"/>
      <c r="BT55" s="51"/>
      <c r="BU55" s="51"/>
      <c r="BV55" s="51"/>
      <c r="BW55" s="37"/>
      <c r="BX55" s="37"/>
      <c r="BY55" s="37"/>
      <c r="BZ55" s="37"/>
      <c r="CA55" s="37"/>
      <c r="CB55" s="37"/>
      <c r="CC55" s="37"/>
      <c r="CD55" s="37"/>
      <c r="CE55" s="37"/>
      <c r="CF55" s="37"/>
      <c r="CG55" s="37"/>
      <c r="CH55" s="37"/>
      <c r="CI55" s="37"/>
      <c r="CJ55" s="37"/>
      <c r="CK55" s="37"/>
      <c r="CL55" s="37"/>
      <c r="CM55" s="37"/>
      <c r="CN55" s="37"/>
      <c r="CO55" s="37"/>
      <c r="CP55" s="37"/>
      <c r="CQ55" s="37"/>
      <c r="CR55" s="37"/>
      <c r="CS55" s="37"/>
    </row>
    <row r="56" spans="1:120" ht="30" customHeight="1" thickBot="1" x14ac:dyDescent="0.4">
      <c r="A56" s="8"/>
      <c r="B56" s="115" t="s">
        <v>98</v>
      </c>
      <c r="C56" s="116" t="s">
        <v>21</v>
      </c>
      <c r="D56" s="113">
        <v>0</v>
      </c>
      <c r="E56" s="114">
        <v>45306</v>
      </c>
      <c r="F56" s="114">
        <v>45366</v>
      </c>
      <c r="G56" s="23"/>
      <c r="H56" s="23"/>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51"/>
      <c r="BD56" s="51"/>
      <c r="BE56" s="51"/>
      <c r="BF56" s="51"/>
      <c r="BG56" s="51"/>
      <c r="BH56" s="51"/>
      <c r="BI56" s="51"/>
      <c r="BJ56" s="51"/>
      <c r="BK56" s="51"/>
      <c r="BL56" s="51"/>
      <c r="BM56" s="51"/>
      <c r="BN56" s="51"/>
      <c r="BO56" s="40"/>
      <c r="BP56" s="51"/>
      <c r="BQ56" s="51"/>
      <c r="BR56" s="51"/>
      <c r="BS56" s="51"/>
      <c r="BT56" s="51"/>
      <c r="BU56" s="51"/>
      <c r="BV56" s="51"/>
      <c r="BW56" s="37"/>
      <c r="BX56" s="37"/>
      <c r="BY56" s="37"/>
      <c r="BZ56" s="37"/>
      <c r="CA56" s="37"/>
      <c r="CB56" s="37"/>
      <c r="CC56" s="37"/>
      <c r="CD56" s="37"/>
      <c r="CE56" s="37"/>
      <c r="CF56" s="37"/>
      <c r="CG56" s="37"/>
      <c r="CH56" s="37"/>
      <c r="CI56" s="37"/>
      <c r="CJ56" s="37"/>
      <c r="CK56" s="37"/>
      <c r="CL56" s="37"/>
      <c r="CM56" s="37"/>
      <c r="CN56" s="37"/>
      <c r="CO56" s="37"/>
      <c r="CP56" s="37"/>
      <c r="CQ56" s="37"/>
      <c r="CR56" s="37"/>
      <c r="CS56" s="37"/>
    </row>
    <row r="57" spans="1:120" ht="30" customHeight="1" thickBot="1" x14ac:dyDescent="0.4">
      <c r="A57" s="8"/>
      <c r="B57" s="115" t="s">
        <v>99</v>
      </c>
      <c r="C57" s="116" t="s">
        <v>21</v>
      </c>
      <c r="D57" s="113">
        <v>0</v>
      </c>
      <c r="E57" s="114">
        <v>45306</v>
      </c>
      <c r="F57" s="114">
        <v>45385</v>
      </c>
      <c r="G57" s="23"/>
      <c r="H57" s="23"/>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51"/>
      <c r="BD57" s="51"/>
      <c r="BE57" s="51"/>
      <c r="BF57" s="51"/>
      <c r="BG57" s="51"/>
      <c r="BH57" s="51"/>
      <c r="BI57" s="51"/>
      <c r="BJ57" s="51"/>
      <c r="BK57" s="51"/>
      <c r="BL57" s="51"/>
      <c r="BM57" s="51"/>
      <c r="BN57" s="51"/>
      <c r="BO57" s="40"/>
      <c r="BP57" s="51"/>
      <c r="BQ57" s="51"/>
      <c r="BR57" s="51"/>
      <c r="BS57" s="51"/>
      <c r="BT57" s="51"/>
      <c r="BU57" s="51"/>
      <c r="BV57" s="51"/>
      <c r="BW57" s="37"/>
      <c r="BX57" s="37"/>
      <c r="BY57" s="37"/>
      <c r="BZ57" s="37"/>
      <c r="CA57" s="37"/>
      <c r="CB57" s="37"/>
      <c r="CC57" s="37"/>
      <c r="CD57" s="37"/>
      <c r="CE57" s="37"/>
      <c r="CF57" s="37"/>
      <c r="CG57" s="37"/>
      <c r="CH57" s="37"/>
      <c r="CI57" s="37"/>
      <c r="CJ57" s="37"/>
      <c r="CK57" s="37"/>
      <c r="CL57" s="37"/>
      <c r="CM57" s="37"/>
      <c r="CN57" s="37"/>
      <c r="CO57" s="37"/>
      <c r="CP57" s="37"/>
      <c r="CQ57" s="37"/>
      <c r="CR57" s="37"/>
      <c r="CS57" s="37"/>
    </row>
    <row r="58" spans="1:120" ht="30" customHeight="1" thickBot="1" x14ac:dyDescent="0.4">
      <c r="A58" s="8"/>
      <c r="B58" s="115" t="s">
        <v>96</v>
      </c>
      <c r="C58" s="116" t="s">
        <v>21</v>
      </c>
      <c r="D58" s="113">
        <v>0</v>
      </c>
      <c r="E58" s="114">
        <v>45366</v>
      </c>
      <c r="F58" s="114">
        <v>45400</v>
      </c>
      <c r="G58" s="23"/>
      <c r="H58" s="23"/>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51"/>
      <c r="BD58" s="51"/>
      <c r="BE58" s="51"/>
      <c r="BF58" s="51"/>
      <c r="BG58" s="51"/>
      <c r="BH58" s="51"/>
      <c r="BI58" s="51"/>
      <c r="BJ58" s="51"/>
      <c r="BK58" s="51"/>
      <c r="BL58" s="51"/>
      <c r="BM58" s="51"/>
      <c r="BN58" s="51"/>
      <c r="BO58" s="40"/>
      <c r="BP58" s="51"/>
      <c r="BQ58" s="51"/>
      <c r="BR58" s="51"/>
      <c r="BS58" s="51"/>
      <c r="BT58" s="51"/>
      <c r="BU58" s="51"/>
      <c r="BV58" s="51"/>
      <c r="BW58" s="37"/>
      <c r="BX58" s="37"/>
      <c r="BY58" s="37"/>
      <c r="BZ58" s="37"/>
      <c r="CA58" s="37"/>
      <c r="CB58" s="37"/>
      <c r="CC58" s="37"/>
      <c r="CD58" s="37"/>
      <c r="CE58" s="37"/>
      <c r="CF58" s="37"/>
      <c r="CG58" s="37"/>
      <c r="CH58" s="37"/>
      <c r="CI58" s="37"/>
      <c r="CJ58" s="37"/>
      <c r="CK58" s="37"/>
      <c r="CL58" s="37"/>
      <c r="CM58" s="37"/>
      <c r="CN58" s="37"/>
      <c r="CO58" s="37"/>
      <c r="CP58" s="37"/>
      <c r="CQ58" s="37"/>
      <c r="CR58" s="37"/>
      <c r="CS58" s="37"/>
    </row>
    <row r="59" spans="1:120" ht="30" customHeight="1" thickBot="1" x14ac:dyDescent="0.4">
      <c r="A59" s="8"/>
      <c r="B59" s="115" t="s">
        <v>97</v>
      </c>
      <c r="C59" s="116" t="s">
        <v>21</v>
      </c>
      <c r="D59" s="113">
        <v>0</v>
      </c>
      <c r="E59" s="114">
        <v>45366</v>
      </c>
      <c r="F59" s="114">
        <v>45400</v>
      </c>
      <c r="G59" s="23"/>
      <c r="H59" s="23"/>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51"/>
      <c r="BD59" s="51"/>
      <c r="BE59" s="51"/>
      <c r="BF59" s="51"/>
      <c r="BG59" s="51"/>
      <c r="BH59" s="51"/>
      <c r="BI59" s="51"/>
      <c r="BJ59" s="51"/>
      <c r="BK59" s="51"/>
      <c r="BL59" s="51"/>
      <c r="BM59" s="51"/>
      <c r="BN59" s="51"/>
      <c r="BO59" s="40"/>
      <c r="BP59" s="51"/>
      <c r="BQ59" s="51"/>
      <c r="BR59" s="51"/>
      <c r="BS59" s="51"/>
      <c r="BT59" s="51"/>
      <c r="BU59" s="51"/>
      <c r="BV59" s="51"/>
      <c r="BW59" s="37"/>
      <c r="BX59" s="37"/>
      <c r="BY59" s="37"/>
      <c r="BZ59" s="37"/>
      <c r="CA59" s="37"/>
      <c r="CB59" s="37"/>
      <c r="CC59" s="37"/>
      <c r="CD59" s="37"/>
      <c r="CE59" s="37"/>
      <c r="CF59" s="37"/>
      <c r="CG59" s="37"/>
      <c r="CH59" s="37"/>
      <c r="CI59" s="37"/>
      <c r="CJ59" s="37"/>
      <c r="CK59" s="37"/>
      <c r="CL59" s="37"/>
      <c r="CM59" s="37"/>
      <c r="CN59" s="37"/>
      <c r="CO59" s="37"/>
      <c r="CP59" s="37"/>
      <c r="CQ59" s="37"/>
      <c r="CR59" s="37"/>
      <c r="CS59" s="37"/>
    </row>
    <row r="60" spans="1:120" ht="30" customHeight="1" thickBot="1" x14ac:dyDescent="0.4">
      <c r="A60" s="8"/>
      <c r="B60" s="115" t="s">
        <v>87</v>
      </c>
      <c r="C60" s="112" t="s">
        <v>21</v>
      </c>
      <c r="D60" s="113">
        <v>0</v>
      </c>
      <c r="E60" s="114">
        <v>45306</v>
      </c>
      <c r="F60" s="114">
        <v>45385</v>
      </c>
      <c r="G60" s="23"/>
      <c r="H60" s="23"/>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51"/>
      <c r="BD60" s="51"/>
      <c r="BE60" s="51"/>
      <c r="BF60" s="51"/>
      <c r="BG60" s="51"/>
      <c r="BH60" s="51"/>
      <c r="BI60" s="51"/>
      <c r="BJ60" s="51"/>
      <c r="BK60" s="51"/>
      <c r="BL60" s="51"/>
      <c r="BM60" s="51"/>
      <c r="BN60" s="51"/>
      <c r="BO60" s="40"/>
      <c r="BP60" s="51"/>
      <c r="BQ60" s="51"/>
      <c r="BR60" s="51"/>
      <c r="BS60" s="51"/>
      <c r="BT60" s="51"/>
      <c r="BU60" s="51"/>
      <c r="BV60" s="51"/>
      <c r="BW60" s="37"/>
      <c r="BX60" s="37"/>
      <c r="BY60" s="37"/>
      <c r="BZ60" s="37"/>
      <c r="CA60" s="37"/>
      <c r="CB60" s="37"/>
      <c r="CC60" s="37"/>
      <c r="CD60" s="37"/>
      <c r="CE60" s="37"/>
      <c r="CF60" s="37"/>
      <c r="CG60" s="37"/>
      <c r="CH60" s="37"/>
      <c r="CI60" s="37"/>
      <c r="CJ60" s="37"/>
      <c r="CK60" s="37"/>
      <c r="CL60" s="37"/>
      <c r="CM60" s="37"/>
      <c r="CN60" s="37"/>
      <c r="CO60" s="37"/>
      <c r="CP60" s="37"/>
      <c r="CQ60" s="37"/>
      <c r="CR60" s="37"/>
      <c r="CS60" s="37"/>
    </row>
    <row r="61" spans="1:120" ht="30" customHeight="1" thickBot="1" x14ac:dyDescent="0.4">
      <c r="A61" s="8"/>
      <c r="B61" s="115" t="s">
        <v>88</v>
      </c>
      <c r="C61" s="112" t="s">
        <v>21</v>
      </c>
      <c r="D61" s="113">
        <v>0</v>
      </c>
      <c r="E61" s="114">
        <v>45306</v>
      </c>
      <c r="F61" s="114">
        <v>45400</v>
      </c>
      <c r="G61" s="23"/>
      <c r="H61" s="23"/>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51"/>
      <c r="BD61" s="51"/>
      <c r="BE61" s="51"/>
      <c r="BF61" s="51"/>
      <c r="BG61" s="51"/>
      <c r="BH61" s="51"/>
      <c r="BI61" s="51"/>
      <c r="BJ61" s="51"/>
      <c r="BK61" s="51"/>
      <c r="BL61" s="51"/>
      <c r="BM61" s="51"/>
      <c r="BN61" s="51"/>
      <c r="BO61" s="40"/>
      <c r="BP61" s="51"/>
      <c r="BQ61" s="51"/>
      <c r="BR61" s="51"/>
      <c r="BS61" s="51"/>
      <c r="BT61" s="51"/>
      <c r="BU61" s="51"/>
      <c r="BV61" s="51"/>
      <c r="BW61" s="37"/>
      <c r="BX61" s="37"/>
      <c r="BY61" s="37"/>
      <c r="BZ61" s="37"/>
      <c r="CA61" s="37"/>
      <c r="CB61" s="37"/>
      <c r="CC61" s="37"/>
      <c r="CD61" s="37"/>
      <c r="CE61" s="37"/>
      <c r="CF61" s="37"/>
      <c r="CG61" s="37"/>
      <c r="CH61" s="37"/>
      <c r="CI61" s="37"/>
      <c r="CJ61" s="37"/>
      <c r="CK61" s="37"/>
      <c r="CL61" s="37"/>
      <c r="CM61" s="37"/>
      <c r="CN61" s="37"/>
      <c r="CO61" s="37"/>
      <c r="CP61" s="37"/>
      <c r="CQ61" s="37"/>
      <c r="CR61" s="37"/>
      <c r="CS61" s="37"/>
    </row>
    <row r="62" spans="1:120" ht="30" customHeight="1" thickBot="1" x14ac:dyDescent="0.4">
      <c r="A62" s="8"/>
      <c r="B62" s="115" t="s">
        <v>89</v>
      </c>
      <c r="C62" s="112" t="s">
        <v>21</v>
      </c>
      <c r="D62" s="113">
        <v>0</v>
      </c>
      <c r="E62" s="114">
        <v>45306</v>
      </c>
      <c r="F62" s="114">
        <v>45399</v>
      </c>
      <c r="G62" s="23"/>
      <c r="H62" s="23"/>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51"/>
      <c r="BD62" s="51"/>
      <c r="BE62" s="51"/>
      <c r="BF62" s="51"/>
      <c r="BG62" s="51"/>
      <c r="BH62" s="51"/>
      <c r="BI62" s="51"/>
      <c r="BJ62" s="51"/>
      <c r="BK62" s="51"/>
      <c r="BL62" s="51"/>
      <c r="BM62" s="51"/>
      <c r="BN62" s="51"/>
      <c r="BO62" s="51"/>
      <c r="BP62" s="51"/>
      <c r="BQ62" s="51"/>
      <c r="BR62" s="51"/>
      <c r="BS62" s="51"/>
      <c r="BT62" s="51"/>
      <c r="BU62" s="51"/>
      <c r="BV62" s="51"/>
      <c r="BW62" s="37"/>
      <c r="BX62" s="37"/>
      <c r="BY62" s="37"/>
      <c r="BZ62" s="37"/>
      <c r="CA62" s="37"/>
      <c r="CB62" s="37"/>
      <c r="CC62" s="37"/>
      <c r="CD62" s="37"/>
      <c r="CE62" s="37"/>
      <c r="CF62" s="37"/>
      <c r="CG62" s="37"/>
      <c r="CH62" s="37"/>
      <c r="CI62" s="37"/>
      <c r="CJ62" s="37"/>
      <c r="CK62" s="37"/>
      <c r="CL62" s="37"/>
      <c r="CM62" s="37"/>
      <c r="CN62" s="37"/>
      <c r="CO62" s="37"/>
      <c r="CP62" s="37"/>
      <c r="CQ62" s="37"/>
      <c r="CR62" s="37"/>
      <c r="CS62" s="37"/>
    </row>
    <row r="63" spans="1:120" ht="30" customHeight="1" thickBot="1" x14ac:dyDescent="0.4">
      <c r="A63" s="8"/>
      <c r="B63" s="115" t="s">
        <v>90</v>
      </c>
      <c r="C63" s="112" t="s">
        <v>21</v>
      </c>
      <c r="D63" s="113">
        <v>0</v>
      </c>
      <c r="E63" s="114">
        <v>45352</v>
      </c>
      <c r="F63" s="114">
        <v>45392</v>
      </c>
      <c r="G63" s="23"/>
      <c r="H63" s="23"/>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51"/>
      <c r="BD63" s="51"/>
      <c r="BE63" s="51"/>
      <c r="BF63" s="51"/>
      <c r="BG63" s="51"/>
      <c r="BH63" s="51"/>
      <c r="BI63" s="51"/>
      <c r="BJ63" s="51"/>
      <c r="BK63" s="51"/>
      <c r="BL63" s="51"/>
      <c r="BM63" s="51"/>
      <c r="BN63" s="51"/>
      <c r="BO63" s="40"/>
      <c r="BP63" s="51"/>
      <c r="BQ63" s="51"/>
      <c r="BR63" s="51"/>
      <c r="BS63" s="51"/>
      <c r="BT63" s="51"/>
      <c r="BU63" s="51"/>
      <c r="BV63" s="51"/>
      <c r="BW63" s="37"/>
      <c r="BX63" s="37"/>
      <c r="BY63" s="37"/>
      <c r="BZ63" s="37"/>
      <c r="CA63" s="37"/>
      <c r="CB63" s="37"/>
      <c r="CC63" s="37"/>
      <c r="CD63" s="37"/>
      <c r="CE63" s="37"/>
      <c r="CF63" s="37"/>
      <c r="CG63" s="37"/>
      <c r="CH63" s="37"/>
      <c r="CI63" s="37"/>
      <c r="CJ63" s="37"/>
      <c r="CK63" s="37"/>
      <c r="CL63" s="37"/>
      <c r="CM63" s="37"/>
      <c r="CN63" s="37"/>
      <c r="CO63" s="37"/>
      <c r="CP63" s="37"/>
      <c r="CQ63" s="37"/>
      <c r="CR63" s="37"/>
      <c r="CS63" s="37"/>
    </row>
    <row r="64" spans="1:120" ht="30" customHeight="1" thickBot="1" x14ac:dyDescent="0.4">
      <c r="A64" s="8"/>
      <c r="B64" s="115" t="s">
        <v>91</v>
      </c>
      <c r="C64" s="112" t="s">
        <v>21</v>
      </c>
      <c r="D64" s="113">
        <v>0</v>
      </c>
      <c r="E64" s="114">
        <v>45349</v>
      </c>
      <c r="F64" s="114"/>
      <c r="G64" s="23"/>
      <c r="H64" s="23"/>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51"/>
      <c r="BD64" s="51"/>
      <c r="BE64" s="51"/>
      <c r="BF64" s="51"/>
      <c r="BG64" s="51"/>
      <c r="BH64" s="51"/>
      <c r="BI64" s="51"/>
      <c r="BJ64" s="51"/>
      <c r="BK64" s="51"/>
      <c r="BL64" s="51"/>
      <c r="BM64" s="51"/>
      <c r="BN64" s="51"/>
      <c r="BO64" s="40"/>
      <c r="BP64" s="51"/>
      <c r="BQ64" s="51"/>
      <c r="BR64" s="51"/>
      <c r="BS64" s="51"/>
      <c r="BT64" s="51"/>
      <c r="BU64" s="51"/>
      <c r="BV64" s="51"/>
      <c r="BW64" s="37"/>
      <c r="BX64" s="37"/>
      <c r="BY64" s="37"/>
      <c r="BZ64" s="37"/>
      <c r="CA64" s="37"/>
      <c r="CB64" s="37"/>
      <c r="CC64" s="37"/>
      <c r="CD64" s="37"/>
      <c r="CE64" s="37"/>
      <c r="CF64" s="37"/>
      <c r="CG64" s="37"/>
      <c r="CH64" s="37"/>
      <c r="CI64" s="37"/>
      <c r="CJ64" s="37"/>
      <c r="CK64" s="37"/>
      <c r="CL64" s="37"/>
      <c r="CM64" s="37"/>
      <c r="CN64" s="37"/>
      <c r="CO64" s="37"/>
      <c r="CP64" s="37"/>
      <c r="CQ64" s="37"/>
      <c r="CR64" s="37"/>
      <c r="CS64" s="37"/>
    </row>
    <row r="65" spans="1:97" ht="30" customHeight="1" thickBot="1" x14ac:dyDescent="0.4">
      <c r="A65" s="8"/>
      <c r="B65" s="115" t="s">
        <v>93</v>
      </c>
      <c r="C65" s="112" t="s">
        <v>28</v>
      </c>
      <c r="D65" s="113">
        <v>0</v>
      </c>
      <c r="E65" s="114">
        <v>45306</v>
      </c>
      <c r="F65" s="114">
        <v>45385</v>
      </c>
      <c r="G65" s="23"/>
      <c r="H65" s="23"/>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51"/>
      <c r="BD65" s="51"/>
      <c r="BE65" s="51"/>
      <c r="BF65" s="51"/>
      <c r="BG65" s="51"/>
      <c r="BH65" s="51"/>
      <c r="BI65" s="51"/>
      <c r="BJ65" s="51"/>
      <c r="BK65" s="51"/>
      <c r="BL65" s="51"/>
      <c r="BM65" s="51"/>
      <c r="BN65" s="51"/>
      <c r="BO65" s="40"/>
      <c r="BP65" s="51"/>
      <c r="BQ65" s="51"/>
      <c r="BR65" s="51"/>
      <c r="BS65" s="51"/>
      <c r="BT65" s="51"/>
      <c r="BU65" s="51"/>
      <c r="BV65" s="51"/>
      <c r="BW65" s="37"/>
      <c r="BX65" s="37"/>
      <c r="BY65" s="37"/>
      <c r="BZ65" s="37"/>
      <c r="CA65" s="37"/>
      <c r="CB65" s="37"/>
      <c r="CC65" s="37"/>
      <c r="CD65" s="37"/>
      <c r="CE65" s="37"/>
      <c r="CF65" s="37"/>
      <c r="CG65" s="37"/>
      <c r="CH65" s="37"/>
      <c r="CI65" s="37"/>
      <c r="CJ65" s="37"/>
      <c r="CK65" s="37"/>
      <c r="CL65" s="37"/>
      <c r="CM65" s="37"/>
      <c r="CN65" s="37"/>
      <c r="CO65" s="37"/>
      <c r="CP65" s="37"/>
      <c r="CQ65" s="37"/>
      <c r="CR65" s="37"/>
      <c r="CS65" s="37"/>
    </row>
    <row r="66" spans="1:97" ht="30" customHeight="1" thickBot="1" x14ac:dyDescent="0.4">
      <c r="A66" s="8"/>
      <c r="B66" s="115" t="s">
        <v>92</v>
      </c>
      <c r="C66" s="112" t="s">
        <v>28</v>
      </c>
      <c r="D66" s="113">
        <v>0</v>
      </c>
      <c r="E66" s="114">
        <v>45399</v>
      </c>
      <c r="F66" s="114"/>
      <c r="G66" s="23"/>
      <c r="H66" s="23"/>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51"/>
      <c r="BD66" s="51"/>
      <c r="BE66" s="51"/>
      <c r="BF66" s="51"/>
      <c r="BG66" s="51"/>
      <c r="BH66" s="51"/>
      <c r="BI66" s="51"/>
      <c r="BJ66" s="51"/>
      <c r="BK66" s="51"/>
      <c r="BL66" s="51"/>
      <c r="BM66" s="51"/>
      <c r="BN66" s="51"/>
      <c r="BO66" s="40"/>
      <c r="BP66" s="51"/>
      <c r="BQ66" s="51"/>
      <c r="BR66" s="51"/>
      <c r="BS66" s="51"/>
      <c r="BT66" s="51"/>
      <c r="BU66" s="51"/>
      <c r="BV66" s="51"/>
      <c r="BW66" s="37"/>
      <c r="BX66" s="37"/>
      <c r="BY66" s="37"/>
      <c r="BZ66" s="37"/>
      <c r="CA66" s="37"/>
      <c r="CB66" s="37"/>
      <c r="CC66" s="37"/>
      <c r="CD66" s="37"/>
      <c r="CE66" s="37"/>
      <c r="CF66" s="37"/>
      <c r="CG66" s="37"/>
      <c r="CH66" s="37"/>
      <c r="CI66" s="37"/>
      <c r="CJ66" s="37"/>
      <c r="CK66" s="37"/>
      <c r="CL66" s="37"/>
      <c r="CM66" s="37"/>
      <c r="CN66" s="37"/>
      <c r="CO66" s="37"/>
      <c r="CP66" s="37"/>
      <c r="CQ66" s="37"/>
      <c r="CR66" s="37"/>
      <c r="CS66" s="37"/>
    </row>
    <row r="67" spans="1:97" ht="30" customHeight="1" thickBot="1" x14ac:dyDescent="0.4">
      <c r="A67" s="8"/>
      <c r="B67" s="111" t="s">
        <v>66</v>
      </c>
      <c r="C67" s="112" t="s">
        <v>21</v>
      </c>
      <c r="D67" s="113">
        <v>0</v>
      </c>
      <c r="E67" s="114" t="s">
        <v>67</v>
      </c>
      <c r="F67" s="114"/>
      <c r="G67" s="23"/>
      <c r="H67" s="23"/>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51"/>
      <c r="BD67" s="51"/>
      <c r="BE67" s="51"/>
      <c r="BF67" s="51"/>
      <c r="BG67" s="51"/>
      <c r="BH67" s="51"/>
      <c r="BI67" s="51"/>
      <c r="BJ67" s="51"/>
      <c r="BK67" s="51"/>
      <c r="BL67" s="51"/>
      <c r="BM67" s="51"/>
      <c r="BN67" s="51"/>
      <c r="BO67" s="40"/>
      <c r="BP67" s="51"/>
      <c r="BQ67" s="51"/>
      <c r="BR67" s="51"/>
      <c r="BS67" s="51"/>
      <c r="BT67" s="51"/>
      <c r="BU67" s="51"/>
      <c r="BV67" s="51"/>
      <c r="BW67" s="37"/>
      <c r="BX67" s="37"/>
      <c r="BY67" s="37"/>
      <c r="BZ67" s="37"/>
      <c r="CA67" s="37"/>
      <c r="CB67" s="37"/>
      <c r="CC67" s="37"/>
      <c r="CD67" s="37"/>
      <c r="CE67" s="37"/>
      <c r="CF67" s="37"/>
      <c r="CG67" s="37"/>
      <c r="CH67" s="37"/>
      <c r="CI67" s="37"/>
      <c r="CJ67" s="37"/>
      <c r="CK67" s="37"/>
      <c r="CL67" s="37"/>
      <c r="CM67" s="37"/>
      <c r="CN67" s="37"/>
      <c r="CO67" s="37"/>
      <c r="CP67" s="37"/>
      <c r="CQ67" s="37"/>
      <c r="CR67" s="37"/>
      <c r="CS67" s="37"/>
    </row>
    <row r="68" spans="1:97" ht="30" customHeight="1" thickBot="1" x14ac:dyDescent="0.4">
      <c r="A68" s="8"/>
      <c r="B68" s="111" t="s">
        <v>68</v>
      </c>
      <c r="C68" s="112" t="s">
        <v>21</v>
      </c>
      <c r="D68" s="113">
        <v>0</v>
      </c>
      <c r="E68" s="114">
        <v>45411</v>
      </c>
      <c r="F68" s="114"/>
      <c r="G68" s="23"/>
      <c r="H68" s="23"/>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51"/>
      <c r="BD68" s="51"/>
      <c r="BE68" s="51"/>
      <c r="BF68" s="51"/>
      <c r="BG68" s="51"/>
      <c r="BH68" s="51"/>
      <c r="BI68" s="51"/>
      <c r="BJ68" s="51"/>
      <c r="BK68" s="51"/>
      <c r="BL68" s="51"/>
      <c r="BM68" s="51"/>
      <c r="BN68" s="51"/>
      <c r="BO68" s="40"/>
      <c r="BP68" s="51"/>
      <c r="BQ68" s="51"/>
      <c r="BR68" s="51"/>
      <c r="BS68" s="51"/>
      <c r="BT68" s="51"/>
      <c r="BU68" s="51"/>
      <c r="BV68" s="51"/>
      <c r="BW68" s="37"/>
      <c r="BX68" s="37"/>
      <c r="BY68" s="37"/>
      <c r="BZ68" s="37"/>
      <c r="CA68" s="37"/>
      <c r="CB68" s="37"/>
      <c r="CC68" s="37"/>
      <c r="CD68" s="37"/>
      <c r="CE68" s="37"/>
      <c r="CF68" s="37"/>
      <c r="CG68" s="37"/>
      <c r="CH68" s="37"/>
      <c r="CI68" s="37"/>
      <c r="CJ68" s="37"/>
      <c r="CK68" s="37"/>
      <c r="CL68" s="37"/>
      <c r="CM68" s="37"/>
      <c r="CN68" s="37"/>
      <c r="CO68" s="37"/>
      <c r="CP68" s="37"/>
      <c r="CQ68" s="37"/>
      <c r="CR68" s="37"/>
      <c r="CS68" s="37"/>
    </row>
    <row r="69" spans="1:97" ht="30" customHeight="1" thickBot="1" x14ac:dyDescent="0.4">
      <c r="A69" s="8"/>
      <c r="B69" s="111" t="s">
        <v>33</v>
      </c>
      <c r="C69" s="112" t="s">
        <v>21</v>
      </c>
      <c r="D69" s="113">
        <v>1</v>
      </c>
      <c r="E69" s="114">
        <v>45306</v>
      </c>
      <c r="F69" s="114">
        <v>45401</v>
      </c>
      <c r="G69" s="23"/>
      <c r="H69" s="23" t="str">
        <f>IF(OR(ISBLANK(ProjectSchedule!task_start),ISBLANK(ProjectSchedule!task_end)),"",ProjectSchedule!task_end-ProjectSchedule!task_start+1)</f>
        <v/>
      </c>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51"/>
      <c r="BD69" s="51"/>
      <c r="BE69" s="51"/>
      <c r="BF69" s="51"/>
      <c r="BG69" s="51"/>
      <c r="BH69" s="51"/>
      <c r="BI69" s="51"/>
      <c r="BJ69" s="51"/>
      <c r="BK69" s="51"/>
      <c r="BL69" s="51"/>
      <c r="BM69" s="51"/>
      <c r="BN69" s="51"/>
      <c r="BO69" s="40"/>
      <c r="BP69" s="51"/>
      <c r="BQ69" s="51"/>
      <c r="BR69" s="51"/>
      <c r="BS69" s="51"/>
      <c r="BT69" s="51"/>
      <c r="BU69" s="51"/>
      <c r="BV69" s="51"/>
      <c r="BW69" s="37"/>
      <c r="BX69" s="37"/>
      <c r="BY69" s="37"/>
      <c r="BZ69" s="37"/>
      <c r="CA69" s="37"/>
      <c r="CB69" s="37"/>
      <c r="CC69" s="37"/>
      <c r="CD69" s="37"/>
      <c r="CE69" s="37"/>
      <c r="CF69" s="37"/>
      <c r="CG69" s="37"/>
      <c r="CH69" s="37"/>
      <c r="CI69" s="37"/>
      <c r="CJ69" s="37"/>
      <c r="CK69" s="37"/>
      <c r="CL69" s="37"/>
      <c r="CM69" s="37"/>
      <c r="CN69" s="37"/>
      <c r="CO69" s="37"/>
      <c r="CP69" s="37"/>
      <c r="CQ69" s="37"/>
      <c r="CR69" s="37"/>
      <c r="CS69" s="37"/>
    </row>
    <row r="70" spans="1:97" ht="30" customHeight="1" x14ac:dyDescent="0.35">
      <c r="A70" s="8"/>
      <c r="E70" s="10"/>
    </row>
    <row r="71" spans="1:97" ht="30" customHeight="1" x14ac:dyDescent="0.35">
      <c r="A71" s="8"/>
      <c r="E71" s="10"/>
    </row>
    <row r="72" spans="1:97" ht="30" customHeight="1" x14ac:dyDescent="0.35">
      <c r="A72" s="8"/>
      <c r="E72" s="10"/>
    </row>
    <row r="73" spans="1:97" ht="30" customHeight="1" x14ac:dyDescent="0.35">
      <c r="A73" s="8"/>
      <c r="E73" s="10"/>
    </row>
    <row r="74" spans="1:97" ht="30" customHeight="1" x14ac:dyDescent="0.35">
      <c r="A74" s="8"/>
      <c r="E74" s="10"/>
    </row>
    <row r="75" spans="1:97" ht="30" customHeight="1" x14ac:dyDescent="0.35">
      <c r="A75" s="8"/>
      <c r="E75" s="10"/>
    </row>
    <row r="76" spans="1:97" ht="30" customHeight="1" x14ac:dyDescent="0.35">
      <c r="A76" s="8"/>
      <c r="E76" s="10"/>
    </row>
    <row r="77" spans="1:97" ht="30" customHeight="1" x14ac:dyDescent="0.35">
      <c r="A77" s="8"/>
      <c r="E77" s="10"/>
    </row>
    <row r="78" spans="1:97" ht="30" customHeight="1" x14ac:dyDescent="0.35">
      <c r="A78" s="8"/>
      <c r="E78" s="10"/>
    </row>
    <row r="79" spans="1:97" ht="30" customHeight="1" x14ac:dyDescent="0.35">
      <c r="A79" s="8"/>
      <c r="E79" s="10"/>
    </row>
    <row r="80" spans="1:97" ht="30" customHeight="1" x14ac:dyDescent="0.35">
      <c r="A80" s="8"/>
      <c r="E80" s="10"/>
    </row>
    <row r="81" spans="1:5" ht="30" customHeight="1" x14ac:dyDescent="0.35">
      <c r="A81" s="8"/>
      <c r="E81" s="10"/>
    </row>
    <row r="82" spans="1:5" ht="30" customHeight="1" x14ac:dyDescent="0.35">
      <c r="A82" s="8"/>
      <c r="E82" s="10"/>
    </row>
    <row r="83" spans="1:5" ht="30" customHeight="1" x14ac:dyDescent="0.35">
      <c r="A83" s="8"/>
      <c r="E83" s="10"/>
    </row>
    <row r="84" spans="1:5" ht="30" customHeight="1" x14ac:dyDescent="0.35">
      <c r="A84" s="8"/>
      <c r="E84" s="10"/>
    </row>
    <row r="85" spans="1:5" ht="30" customHeight="1" x14ac:dyDescent="0.35">
      <c r="A85" s="8"/>
      <c r="E85" s="10"/>
    </row>
    <row r="86" spans="1:5" ht="30" customHeight="1" x14ac:dyDescent="0.35">
      <c r="A86" s="8"/>
      <c r="E86" s="10"/>
    </row>
    <row r="87" spans="1:5" ht="30" customHeight="1" x14ac:dyDescent="0.35">
      <c r="A87" s="8"/>
      <c r="E87" s="10"/>
    </row>
    <row r="88" spans="1:5" ht="30" customHeight="1" x14ac:dyDescent="0.35">
      <c r="A88" s="8"/>
      <c r="E88" s="10"/>
    </row>
    <row r="89" spans="1:5" ht="30" customHeight="1" x14ac:dyDescent="0.35">
      <c r="A89" s="8"/>
      <c r="E89" s="10"/>
    </row>
    <row r="90" spans="1:5" ht="30" customHeight="1" x14ac:dyDescent="0.35">
      <c r="A90" s="8"/>
      <c r="E90" s="10"/>
    </row>
    <row r="91" spans="1:5" ht="30" customHeight="1" x14ac:dyDescent="0.35">
      <c r="A91" s="8"/>
      <c r="E91" s="10"/>
    </row>
    <row r="92" spans="1:5" ht="30" customHeight="1" x14ac:dyDescent="0.35">
      <c r="A92" s="8"/>
      <c r="E92" s="10"/>
    </row>
    <row r="93" spans="1:5" ht="30" customHeight="1" x14ac:dyDescent="0.35">
      <c r="A93" s="8"/>
      <c r="E93" s="10"/>
    </row>
    <row r="94" spans="1:5" ht="30" customHeight="1" x14ac:dyDescent="0.35">
      <c r="A94" s="8"/>
      <c r="E94" s="10"/>
    </row>
    <row r="95" spans="1:5" ht="30" customHeight="1" x14ac:dyDescent="0.35">
      <c r="A95" s="8"/>
      <c r="E95" s="10"/>
    </row>
    <row r="96" spans="1:5" ht="30" customHeight="1" x14ac:dyDescent="0.35">
      <c r="A96" s="8"/>
      <c r="E96" s="10"/>
    </row>
    <row r="97" spans="1:5" ht="30" customHeight="1" x14ac:dyDescent="0.35">
      <c r="A97" s="8"/>
      <c r="E97" s="10"/>
    </row>
    <row r="98" spans="1:5" ht="30" customHeight="1" x14ac:dyDescent="0.35">
      <c r="A98" s="8"/>
      <c r="E98" s="10"/>
    </row>
    <row r="99" spans="1:5" ht="30" customHeight="1" x14ac:dyDescent="0.35">
      <c r="A99" s="8"/>
      <c r="E99" s="10"/>
    </row>
    <row r="100" spans="1:5" ht="30" customHeight="1" x14ac:dyDescent="0.35">
      <c r="A100" s="8"/>
      <c r="E100" s="10"/>
    </row>
    <row r="101" spans="1:5" ht="30" customHeight="1" x14ac:dyDescent="0.35">
      <c r="A101" s="8"/>
      <c r="E101" s="10"/>
    </row>
    <row r="102" spans="1:5" ht="30" customHeight="1" x14ac:dyDescent="0.35">
      <c r="A102" s="8"/>
      <c r="E102" s="10"/>
    </row>
    <row r="103" spans="1:5" ht="30" customHeight="1" x14ac:dyDescent="0.35">
      <c r="A103" s="8"/>
      <c r="E103" s="10"/>
    </row>
    <row r="104" spans="1:5" ht="30" customHeight="1" x14ac:dyDescent="0.35">
      <c r="A104" s="8"/>
      <c r="E104" s="10"/>
    </row>
    <row r="105" spans="1:5" ht="30" customHeight="1" x14ac:dyDescent="0.35">
      <c r="A105" s="8"/>
      <c r="E105" s="10"/>
    </row>
    <row r="106" spans="1:5" ht="30" customHeight="1" x14ac:dyDescent="0.35">
      <c r="A106" s="8"/>
      <c r="E106" s="10"/>
    </row>
    <row r="107" spans="1:5" ht="30" customHeight="1" x14ac:dyDescent="0.35">
      <c r="A107" s="8"/>
      <c r="E107" s="10"/>
    </row>
    <row r="108" spans="1:5" ht="30" customHeight="1" x14ac:dyDescent="0.35">
      <c r="A108" s="8"/>
      <c r="E108" s="10"/>
    </row>
    <row r="109" spans="1:5" ht="30" customHeight="1" x14ac:dyDescent="0.35">
      <c r="A109" s="8"/>
      <c r="E109" s="10"/>
    </row>
    <row r="110" spans="1:5" ht="30" customHeight="1" x14ac:dyDescent="0.35">
      <c r="A110" s="8"/>
      <c r="E110" s="10"/>
    </row>
    <row r="111" spans="1:5" ht="30" customHeight="1" x14ac:dyDescent="0.35">
      <c r="A111" s="8"/>
      <c r="E111" s="10"/>
    </row>
    <row r="112" spans="1:5" ht="30" customHeight="1" x14ac:dyDescent="0.35">
      <c r="A112" s="8"/>
      <c r="E112" s="10"/>
    </row>
    <row r="113" spans="1:5" ht="30" customHeight="1" x14ac:dyDescent="0.35">
      <c r="A113" s="8"/>
      <c r="E113" s="10"/>
    </row>
    <row r="114" spans="1:5" ht="30" customHeight="1" x14ac:dyDescent="0.35">
      <c r="A114" s="8"/>
      <c r="E114" s="10"/>
    </row>
    <row r="115" spans="1:5" ht="30" customHeight="1" x14ac:dyDescent="0.35">
      <c r="A115" s="8"/>
      <c r="E115" s="10"/>
    </row>
    <row r="116" spans="1:5" ht="30" customHeight="1" x14ac:dyDescent="0.35">
      <c r="A116" s="8"/>
      <c r="E116" s="10"/>
    </row>
    <row r="117" spans="1:5" ht="30" customHeight="1" x14ac:dyDescent="0.35">
      <c r="A117" s="8"/>
      <c r="E117" s="10"/>
    </row>
    <row r="118" spans="1:5" ht="30" customHeight="1" x14ac:dyDescent="0.35">
      <c r="A118" s="8"/>
      <c r="E118" s="10"/>
    </row>
    <row r="119" spans="1:5" ht="30" customHeight="1" x14ac:dyDescent="0.35">
      <c r="A119" s="8"/>
      <c r="E119" s="10"/>
    </row>
    <row r="120" spans="1:5" ht="30" customHeight="1" x14ac:dyDescent="0.35">
      <c r="A120" s="8"/>
      <c r="E120" s="10"/>
    </row>
    <row r="121" spans="1:5" ht="30" customHeight="1" x14ac:dyDescent="0.35">
      <c r="A121" s="8"/>
      <c r="E121" s="10"/>
    </row>
    <row r="122" spans="1:5" ht="30" customHeight="1" x14ac:dyDescent="0.35">
      <c r="A122" s="8"/>
      <c r="E122" s="10"/>
    </row>
    <row r="123" spans="1:5" ht="30" customHeight="1" x14ac:dyDescent="0.35">
      <c r="A123" s="8"/>
      <c r="E123" s="10"/>
    </row>
    <row r="124" spans="1:5" ht="30" customHeight="1" x14ac:dyDescent="0.35">
      <c r="A124" s="8"/>
      <c r="E124" s="10"/>
    </row>
    <row r="125" spans="1:5" ht="30" customHeight="1" x14ac:dyDescent="0.35">
      <c r="A125" s="8"/>
      <c r="E125" s="10"/>
    </row>
    <row r="126" spans="1:5" ht="30" customHeight="1" x14ac:dyDescent="0.35">
      <c r="A126" s="8"/>
      <c r="E126" s="10"/>
    </row>
    <row r="127" spans="1:5" ht="30" customHeight="1" x14ac:dyDescent="0.35">
      <c r="A127" s="8"/>
      <c r="E127" s="10"/>
    </row>
    <row r="128" spans="1:5" ht="30" customHeight="1" x14ac:dyDescent="0.35">
      <c r="A128" s="8"/>
      <c r="E128" s="10"/>
    </row>
    <row r="129" spans="1:5" ht="30" customHeight="1" x14ac:dyDescent="0.35">
      <c r="A129" s="8"/>
      <c r="E129" s="10"/>
    </row>
    <row r="130" spans="1:5" ht="30" customHeight="1" x14ac:dyDescent="0.35">
      <c r="A130" s="8"/>
      <c r="E130" s="10"/>
    </row>
    <row r="131" spans="1:5" ht="30" customHeight="1" x14ac:dyDescent="0.35">
      <c r="A131" s="8"/>
      <c r="E131" s="10"/>
    </row>
    <row r="132" spans="1:5" ht="30" customHeight="1" x14ac:dyDescent="0.35">
      <c r="A132" s="8"/>
      <c r="E132" s="10"/>
    </row>
    <row r="133" spans="1:5" ht="30" customHeight="1" x14ac:dyDescent="0.35">
      <c r="A133" s="8"/>
      <c r="E133" s="10"/>
    </row>
    <row r="134" spans="1:5" ht="30" customHeight="1" x14ac:dyDescent="0.35">
      <c r="A134" s="8"/>
      <c r="E134" s="10"/>
    </row>
    <row r="135" spans="1:5" ht="30" customHeight="1" x14ac:dyDescent="0.35">
      <c r="A135" s="8"/>
      <c r="E135" s="10"/>
    </row>
    <row r="136" spans="1:5" ht="30" customHeight="1" x14ac:dyDescent="0.35">
      <c r="A136" s="8"/>
      <c r="E136" s="10"/>
    </row>
    <row r="137" spans="1:5" ht="30" customHeight="1" x14ac:dyDescent="0.35">
      <c r="A137" s="8"/>
      <c r="E137" s="10"/>
    </row>
    <row r="138" spans="1:5" ht="30" customHeight="1" x14ac:dyDescent="0.35">
      <c r="A138" s="8"/>
      <c r="E138" s="10"/>
    </row>
    <row r="139" spans="1:5" ht="30" customHeight="1" x14ac:dyDescent="0.35">
      <c r="A139" s="8"/>
      <c r="E139" s="10"/>
    </row>
    <row r="140" spans="1:5" ht="30" customHeight="1" x14ac:dyDescent="0.35">
      <c r="A140" s="8"/>
      <c r="E140" s="10"/>
    </row>
    <row r="141" spans="1:5" ht="30" customHeight="1" x14ac:dyDescent="0.35">
      <c r="A141" s="8"/>
      <c r="E141" s="10"/>
    </row>
    <row r="142" spans="1:5" ht="30" customHeight="1" x14ac:dyDescent="0.35">
      <c r="A142" s="8"/>
      <c r="E142" s="10"/>
    </row>
    <row r="143" spans="1:5" ht="30" customHeight="1" x14ac:dyDescent="0.35">
      <c r="A143" s="8"/>
      <c r="E143" s="10"/>
    </row>
    <row r="144" spans="1:5" ht="30" customHeight="1" x14ac:dyDescent="0.35">
      <c r="A144" s="8"/>
      <c r="E144" s="10"/>
    </row>
    <row r="145" spans="1:5" ht="30" customHeight="1" x14ac:dyDescent="0.35">
      <c r="A145" s="8"/>
      <c r="E145" s="10"/>
    </row>
    <row r="146" spans="1:5" ht="30" customHeight="1" x14ac:dyDescent="0.35">
      <c r="A146" s="8"/>
      <c r="E146" s="10"/>
    </row>
    <row r="147" spans="1:5" ht="30" customHeight="1" x14ac:dyDescent="0.35">
      <c r="A147" s="8"/>
      <c r="E147" s="10"/>
    </row>
    <row r="148" spans="1:5" ht="30" customHeight="1" x14ac:dyDescent="0.35">
      <c r="A148" s="8"/>
      <c r="E148" s="10"/>
    </row>
    <row r="149" spans="1:5" ht="30" customHeight="1" x14ac:dyDescent="0.35">
      <c r="A149" s="8"/>
      <c r="E149" s="10"/>
    </row>
    <row r="150" spans="1:5" ht="30" customHeight="1" x14ac:dyDescent="0.35">
      <c r="A150" s="8"/>
      <c r="E150" s="10"/>
    </row>
    <row r="151" spans="1:5" ht="30" customHeight="1" x14ac:dyDescent="0.35">
      <c r="A151" s="8"/>
      <c r="E151" s="10"/>
    </row>
    <row r="152" spans="1:5" ht="30" customHeight="1" x14ac:dyDescent="0.35">
      <c r="A152" s="8"/>
      <c r="E152" s="10"/>
    </row>
    <row r="153" spans="1:5" ht="30" customHeight="1" x14ac:dyDescent="0.35">
      <c r="A153" s="8"/>
      <c r="E153" s="10"/>
    </row>
    <row r="154" spans="1:5" ht="30" customHeight="1" x14ac:dyDescent="0.35">
      <c r="A154" s="8"/>
      <c r="E154" s="10"/>
    </row>
    <row r="155" spans="1:5" ht="30" customHeight="1" x14ac:dyDescent="0.35">
      <c r="A155" s="8"/>
      <c r="E155" s="10"/>
    </row>
    <row r="156" spans="1:5" ht="30" customHeight="1" x14ac:dyDescent="0.35">
      <c r="A156" s="8"/>
      <c r="E156" s="10"/>
    </row>
    <row r="157" spans="1:5" ht="30" customHeight="1" x14ac:dyDescent="0.35">
      <c r="A157" s="8"/>
      <c r="E157" s="10"/>
    </row>
    <row r="158" spans="1:5" ht="30" customHeight="1" x14ac:dyDescent="0.35">
      <c r="A158" s="8"/>
      <c r="E158" s="10"/>
    </row>
    <row r="159" spans="1:5" ht="30" customHeight="1" x14ac:dyDescent="0.35">
      <c r="A159" s="8"/>
      <c r="E159" s="10"/>
    </row>
    <row r="160" spans="1:5" ht="30" customHeight="1" x14ac:dyDescent="0.35">
      <c r="A160" s="8"/>
      <c r="E160" s="10"/>
    </row>
    <row r="161" spans="1:5" ht="30" customHeight="1" x14ac:dyDescent="0.35">
      <c r="A161" s="8"/>
      <c r="E161" s="10"/>
    </row>
    <row r="162" spans="1:5" ht="30" customHeight="1" x14ac:dyDescent="0.35">
      <c r="A162" s="8"/>
      <c r="E162" s="10"/>
    </row>
    <row r="163" spans="1:5" ht="30" customHeight="1" x14ac:dyDescent="0.35">
      <c r="A163" s="8"/>
      <c r="E163" s="10"/>
    </row>
    <row r="164" spans="1:5" ht="30" customHeight="1" x14ac:dyDescent="0.35">
      <c r="A164" s="8"/>
      <c r="E164" s="10"/>
    </row>
    <row r="165" spans="1:5" ht="30" customHeight="1" x14ac:dyDescent="0.35">
      <c r="A165" s="8"/>
      <c r="E165" s="10"/>
    </row>
    <row r="166" spans="1:5" ht="30" customHeight="1" x14ac:dyDescent="0.35">
      <c r="A166" s="8"/>
      <c r="E166" s="10"/>
    </row>
    <row r="167" spans="1:5" ht="30" customHeight="1" x14ac:dyDescent="0.35">
      <c r="A167" s="8"/>
      <c r="E167" s="10"/>
    </row>
    <row r="168" spans="1:5" ht="30" customHeight="1" x14ac:dyDescent="0.35">
      <c r="A168" s="8"/>
      <c r="E168" s="10"/>
    </row>
    <row r="169" spans="1:5" ht="30" customHeight="1" x14ac:dyDescent="0.35">
      <c r="A169" s="8"/>
      <c r="E169" s="10"/>
    </row>
    <row r="170" spans="1:5" ht="30" customHeight="1" x14ac:dyDescent="0.35">
      <c r="A170" s="8"/>
      <c r="E170" s="10"/>
    </row>
    <row r="171" spans="1:5" ht="30" customHeight="1" x14ac:dyDescent="0.35">
      <c r="A171" s="8"/>
      <c r="E171" s="10"/>
    </row>
    <row r="172" spans="1:5" ht="30" customHeight="1" x14ac:dyDescent="0.35">
      <c r="A172" s="8"/>
      <c r="E172" s="10"/>
    </row>
    <row r="173" spans="1:5" ht="30" customHeight="1" x14ac:dyDescent="0.35">
      <c r="A173" s="8"/>
      <c r="E173" s="10"/>
    </row>
    <row r="174" spans="1:5" ht="30" customHeight="1" x14ac:dyDescent="0.35">
      <c r="A174" s="8"/>
      <c r="E174" s="10"/>
    </row>
    <row r="175" spans="1:5" ht="30" customHeight="1" x14ac:dyDescent="0.35">
      <c r="A175" s="8"/>
      <c r="E175" s="10"/>
    </row>
    <row r="176" spans="1:5" ht="30" customHeight="1" x14ac:dyDescent="0.35">
      <c r="A176" s="8"/>
      <c r="E176" s="10"/>
    </row>
    <row r="177" spans="1:5" ht="30" customHeight="1" x14ac:dyDescent="0.35">
      <c r="A177" s="8"/>
      <c r="E177" s="10"/>
    </row>
    <row r="178" spans="1:5" ht="30" customHeight="1" x14ac:dyDescent="0.35">
      <c r="A178" s="8"/>
      <c r="E178" s="10"/>
    </row>
    <row r="179" spans="1:5" ht="30" customHeight="1" x14ac:dyDescent="0.35">
      <c r="A179" s="8"/>
      <c r="E179" s="10"/>
    </row>
    <row r="180" spans="1:5" ht="30" customHeight="1" x14ac:dyDescent="0.35">
      <c r="A180" s="8"/>
      <c r="E180" s="10"/>
    </row>
    <row r="181" spans="1:5" ht="30" customHeight="1" x14ac:dyDescent="0.35">
      <c r="A181" s="8"/>
      <c r="E181" s="10"/>
    </row>
    <row r="182" spans="1:5" ht="30" customHeight="1" x14ac:dyDescent="0.35">
      <c r="A182" s="8"/>
      <c r="E182" s="10"/>
    </row>
    <row r="183" spans="1:5" ht="30" customHeight="1" x14ac:dyDescent="0.35">
      <c r="A183" s="8"/>
      <c r="E183" s="10"/>
    </row>
    <row r="184" spans="1:5" ht="30" customHeight="1" x14ac:dyDescent="0.35">
      <c r="A184" s="8"/>
      <c r="E184" s="10"/>
    </row>
    <row r="185" spans="1:5" ht="30" customHeight="1" x14ac:dyDescent="0.35">
      <c r="A185" s="8"/>
      <c r="E185" s="10"/>
    </row>
    <row r="186" spans="1:5" ht="30" customHeight="1" x14ac:dyDescent="0.35">
      <c r="A186" s="8"/>
      <c r="E186" s="10"/>
    </row>
    <row r="187" spans="1:5" ht="30" customHeight="1" x14ac:dyDescent="0.35">
      <c r="A187" s="8"/>
      <c r="E187" s="10"/>
    </row>
    <row r="188" spans="1:5" ht="30" customHeight="1" x14ac:dyDescent="0.35">
      <c r="A188" s="8"/>
      <c r="E188" s="10"/>
    </row>
    <row r="189" spans="1:5" ht="30" customHeight="1" x14ac:dyDescent="0.35">
      <c r="A189" s="8"/>
      <c r="E189" s="10"/>
    </row>
    <row r="190" spans="1:5" ht="30" customHeight="1" x14ac:dyDescent="0.35">
      <c r="A190" s="8"/>
      <c r="E190" s="10"/>
    </row>
    <row r="191" spans="1:5" ht="30" customHeight="1" x14ac:dyDescent="0.35">
      <c r="A191" s="8"/>
      <c r="E191" s="10"/>
    </row>
    <row r="192" spans="1:5" ht="30" customHeight="1" x14ac:dyDescent="0.35">
      <c r="A192" s="8"/>
      <c r="E192" s="10"/>
    </row>
    <row r="193" spans="1:5" ht="30" customHeight="1" x14ac:dyDescent="0.35">
      <c r="A193" s="8"/>
      <c r="E193" s="10"/>
    </row>
    <row r="194" spans="1:5" ht="30" customHeight="1" x14ac:dyDescent="0.35">
      <c r="A194" s="8"/>
      <c r="E194" s="10"/>
    </row>
    <row r="195" spans="1:5" ht="30" customHeight="1" x14ac:dyDescent="0.35">
      <c r="A195" s="8"/>
      <c r="E195" s="10"/>
    </row>
    <row r="196" spans="1:5" ht="30" customHeight="1" x14ac:dyDescent="0.35">
      <c r="A196" s="8"/>
      <c r="E196" s="10"/>
    </row>
    <row r="197" spans="1:5" ht="30" customHeight="1" x14ac:dyDescent="0.35">
      <c r="A197" s="8"/>
      <c r="E197" s="10"/>
    </row>
    <row r="198" spans="1:5" ht="30" customHeight="1" x14ac:dyDescent="0.35">
      <c r="A198" s="8"/>
      <c r="E198" s="10"/>
    </row>
    <row r="199" spans="1:5" ht="30" customHeight="1" x14ac:dyDescent="0.35">
      <c r="A199" s="8"/>
      <c r="E199" s="10"/>
    </row>
    <row r="200" spans="1:5" ht="30" customHeight="1" x14ac:dyDescent="0.35">
      <c r="A200" s="8"/>
      <c r="E200" s="10"/>
    </row>
    <row r="201" spans="1:5" ht="30" customHeight="1" x14ac:dyDescent="0.35">
      <c r="A201" s="8"/>
      <c r="E201" s="10"/>
    </row>
    <row r="202" spans="1:5" ht="30" customHeight="1" x14ac:dyDescent="0.35">
      <c r="A202" s="8"/>
      <c r="E202" s="10"/>
    </row>
    <row r="203" spans="1:5" ht="30" customHeight="1" x14ac:dyDescent="0.35">
      <c r="A203" s="8"/>
      <c r="E203" s="10"/>
    </row>
    <row r="204" spans="1:5" ht="30" customHeight="1" x14ac:dyDescent="0.35">
      <c r="A204" s="8"/>
      <c r="E204" s="10"/>
    </row>
    <row r="205" spans="1:5" ht="30" customHeight="1" x14ac:dyDescent="0.35">
      <c r="A205" s="8"/>
      <c r="E205" s="10"/>
    </row>
    <row r="206" spans="1:5" ht="30" customHeight="1" x14ac:dyDescent="0.35">
      <c r="A206" s="8"/>
      <c r="E206" s="10"/>
    </row>
    <row r="207" spans="1:5" ht="30" customHeight="1" x14ac:dyDescent="0.35">
      <c r="A207" s="8"/>
      <c r="E207" s="10"/>
    </row>
    <row r="208" spans="1:5" ht="30" customHeight="1" x14ac:dyDescent="0.35">
      <c r="A208" s="8"/>
      <c r="E208" s="10"/>
    </row>
    <row r="209" spans="1:5" ht="30" customHeight="1" x14ac:dyDescent="0.35">
      <c r="A209" s="8"/>
      <c r="E209" s="10"/>
    </row>
    <row r="210" spans="1:5" ht="30" customHeight="1" x14ac:dyDescent="0.35">
      <c r="A210" s="8"/>
      <c r="E210" s="10"/>
    </row>
    <row r="211" spans="1:5" ht="30" customHeight="1" x14ac:dyDescent="0.35">
      <c r="A211" s="8"/>
      <c r="E211" s="10"/>
    </row>
    <row r="212" spans="1:5" ht="30" customHeight="1" x14ac:dyDescent="0.35">
      <c r="A212" s="8"/>
      <c r="E212" s="10"/>
    </row>
    <row r="213" spans="1:5" ht="30" customHeight="1" x14ac:dyDescent="0.35">
      <c r="A213" s="8"/>
      <c r="E213" s="10"/>
    </row>
    <row r="214" spans="1:5" ht="30" customHeight="1" x14ac:dyDescent="0.35">
      <c r="A214" s="8"/>
      <c r="E214" s="10"/>
    </row>
    <row r="215" spans="1:5" ht="30" customHeight="1" x14ac:dyDescent="0.35">
      <c r="A215" s="8"/>
      <c r="E215" s="10"/>
    </row>
    <row r="216" spans="1:5" ht="30" customHeight="1" x14ac:dyDescent="0.35">
      <c r="A216" s="8"/>
      <c r="E216" s="10"/>
    </row>
    <row r="217" spans="1:5" ht="30" customHeight="1" x14ac:dyDescent="0.35">
      <c r="A217" s="8"/>
      <c r="E217" s="10"/>
    </row>
    <row r="218" spans="1:5" ht="30" customHeight="1" x14ac:dyDescent="0.35">
      <c r="A218" s="8"/>
      <c r="E218" s="10"/>
    </row>
    <row r="219" spans="1:5" ht="30" customHeight="1" x14ac:dyDescent="0.35">
      <c r="A219" s="8"/>
      <c r="E219" s="10"/>
    </row>
    <row r="220" spans="1:5" ht="30" customHeight="1" x14ac:dyDescent="0.35">
      <c r="A220" s="8"/>
      <c r="E220" s="10"/>
    </row>
    <row r="221" spans="1:5" ht="30" customHeight="1" x14ac:dyDescent="0.35">
      <c r="A221" s="8"/>
      <c r="E221" s="10"/>
    </row>
    <row r="222" spans="1:5" ht="30" customHeight="1" x14ac:dyDescent="0.35">
      <c r="A222" s="8"/>
      <c r="E222" s="10"/>
    </row>
    <row r="223" spans="1:5" ht="30" customHeight="1" x14ac:dyDescent="0.35">
      <c r="A223" s="8"/>
      <c r="E223" s="10"/>
    </row>
    <row r="224" spans="1:5" ht="30" customHeight="1" x14ac:dyDescent="0.35">
      <c r="A224" s="8"/>
      <c r="E224" s="10"/>
    </row>
    <row r="225" spans="1:5" ht="30" customHeight="1" x14ac:dyDescent="0.35">
      <c r="A225" s="8"/>
      <c r="E225" s="10"/>
    </row>
    <row r="226" spans="1:5" ht="30" customHeight="1" x14ac:dyDescent="0.35">
      <c r="A226" s="8"/>
      <c r="E226" s="10"/>
    </row>
    <row r="227" spans="1:5" ht="30" customHeight="1" x14ac:dyDescent="0.35">
      <c r="A227" s="8"/>
      <c r="E227" s="10"/>
    </row>
    <row r="228" spans="1:5" ht="30" customHeight="1" x14ac:dyDescent="0.35">
      <c r="A228" s="8"/>
      <c r="E228" s="10"/>
    </row>
    <row r="229" spans="1:5" ht="30" customHeight="1" x14ac:dyDescent="0.35">
      <c r="A229" s="8"/>
      <c r="E229" s="10"/>
    </row>
    <row r="230" spans="1:5" ht="30" customHeight="1" x14ac:dyDescent="0.35">
      <c r="A230" s="8"/>
      <c r="E230" s="10"/>
    </row>
    <row r="231" spans="1:5" ht="30" customHeight="1" x14ac:dyDescent="0.35">
      <c r="A231" s="8"/>
      <c r="E231" s="10"/>
    </row>
    <row r="232" spans="1:5" ht="30" customHeight="1" x14ac:dyDescent="0.35">
      <c r="A232" s="8"/>
      <c r="E232" s="10"/>
    </row>
    <row r="233" spans="1:5" ht="30" customHeight="1" x14ac:dyDescent="0.35">
      <c r="A233" s="8"/>
      <c r="E233" s="10"/>
    </row>
    <row r="234" spans="1:5" ht="30" customHeight="1" x14ac:dyDescent="0.35">
      <c r="A234" s="8"/>
      <c r="E234" s="10"/>
    </row>
    <row r="235" spans="1:5" ht="30" customHeight="1" x14ac:dyDescent="0.35">
      <c r="A235" s="8"/>
      <c r="E235" s="10"/>
    </row>
    <row r="236" spans="1:5" ht="30" customHeight="1" x14ac:dyDescent="0.35">
      <c r="A236" s="8"/>
      <c r="E236" s="10"/>
    </row>
    <row r="237" spans="1:5" ht="30" customHeight="1" x14ac:dyDescent="0.35">
      <c r="A237" s="8"/>
      <c r="E237" s="10"/>
    </row>
    <row r="238" spans="1:5" ht="30" customHeight="1" x14ac:dyDescent="0.35">
      <c r="A238" s="8"/>
      <c r="E238" s="10"/>
    </row>
    <row r="239" spans="1:5" ht="30" customHeight="1" x14ac:dyDescent="0.35">
      <c r="A239" s="8"/>
      <c r="E239" s="10"/>
    </row>
    <row r="240" spans="1:5" ht="30" customHeight="1" x14ac:dyDescent="0.35">
      <c r="A240" s="8"/>
      <c r="E240" s="10"/>
    </row>
    <row r="241" spans="1:5" ht="30" customHeight="1" x14ac:dyDescent="0.35">
      <c r="A241" s="8"/>
      <c r="E241" s="10"/>
    </row>
    <row r="242" spans="1:5" ht="30" customHeight="1" x14ac:dyDescent="0.35">
      <c r="A242" s="8"/>
      <c r="E242" s="10"/>
    </row>
    <row r="243" spans="1:5" ht="30" customHeight="1" x14ac:dyDescent="0.35">
      <c r="A243" s="8"/>
      <c r="E243" s="10"/>
    </row>
    <row r="244" spans="1:5" ht="30" customHeight="1" x14ac:dyDescent="0.35">
      <c r="A244" s="8"/>
      <c r="E244" s="10"/>
    </row>
    <row r="245" spans="1:5" ht="30" customHeight="1" x14ac:dyDescent="0.35">
      <c r="A245" s="8"/>
      <c r="E245" s="10"/>
    </row>
    <row r="246" spans="1:5" ht="30" customHeight="1" x14ac:dyDescent="0.35">
      <c r="A246" s="8"/>
      <c r="E246" s="10"/>
    </row>
    <row r="247" spans="1:5" ht="30" customHeight="1" x14ac:dyDescent="0.35">
      <c r="A247" s="8"/>
      <c r="E247" s="10"/>
    </row>
    <row r="248" spans="1:5" ht="30" customHeight="1" x14ac:dyDescent="0.35">
      <c r="A248" s="8"/>
      <c r="E248" s="10"/>
    </row>
    <row r="249" spans="1:5" ht="30" customHeight="1" x14ac:dyDescent="0.35">
      <c r="A249" s="8"/>
      <c r="E249" s="10"/>
    </row>
    <row r="250" spans="1:5" ht="30" customHeight="1" x14ac:dyDescent="0.35">
      <c r="A250" s="8"/>
      <c r="E250" s="10"/>
    </row>
    <row r="251" spans="1:5" ht="30" customHeight="1" x14ac:dyDescent="0.35">
      <c r="A251" s="8"/>
      <c r="E251" s="10"/>
    </row>
    <row r="252" spans="1:5" ht="30" customHeight="1" x14ac:dyDescent="0.35">
      <c r="A252" s="8"/>
      <c r="E252" s="10"/>
    </row>
    <row r="253" spans="1:5" ht="30" customHeight="1" x14ac:dyDescent="0.35">
      <c r="A253" s="8"/>
      <c r="E253" s="10"/>
    </row>
    <row r="254" spans="1:5" ht="30" customHeight="1" x14ac:dyDescent="0.35">
      <c r="A254" s="8"/>
      <c r="E254" s="10"/>
    </row>
    <row r="255" spans="1:5" ht="30" customHeight="1" x14ac:dyDescent="0.35">
      <c r="A255" s="8"/>
      <c r="E255" s="10"/>
    </row>
    <row r="256" spans="1:5" ht="30" customHeight="1" x14ac:dyDescent="0.35">
      <c r="A256" s="8"/>
      <c r="E256" s="10"/>
    </row>
    <row r="257" spans="1:5" ht="30" customHeight="1" x14ac:dyDescent="0.35">
      <c r="A257" s="8"/>
      <c r="E257" s="10"/>
    </row>
    <row r="258" spans="1:5" ht="30" customHeight="1" x14ac:dyDescent="0.35">
      <c r="A258" s="8"/>
      <c r="E258" s="10"/>
    </row>
    <row r="259" spans="1:5" ht="30" customHeight="1" x14ac:dyDescent="0.35">
      <c r="A259" s="8"/>
      <c r="E259" s="10"/>
    </row>
    <row r="260" spans="1:5" ht="30" customHeight="1" x14ac:dyDescent="0.35">
      <c r="A260" s="8"/>
      <c r="E260" s="10"/>
    </row>
    <row r="261" spans="1:5" ht="30" customHeight="1" x14ac:dyDescent="0.35">
      <c r="A261" s="8"/>
      <c r="E261" s="10"/>
    </row>
    <row r="262" spans="1:5" ht="30" customHeight="1" x14ac:dyDescent="0.35">
      <c r="A262" s="8"/>
      <c r="E262" s="10"/>
    </row>
    <row r="263" spans="1:5" ht="30" customHeight="1" x14ac:dyDescent="0.35">
      <c r="A263" s="8"/>
      <c r="E263" s="10"/>
    </row>
    <row r="264" spans="1:5" ht="30" customHeight="1" x14ac:dyDescent="0.35">
      <c r="A264" s="8"/>
      <c r="E264" s="10"/>
    </row>
    <row r="265" spans="1:5" ht="30" customHeight="1" x14ac:dyDescent="0.35">
      <c r="A265" s="8"/>
      <c r="E265" s="10"/>
    </row>
    <row r="266" spans="1:5" ht="30" customHeight="1" x14ac:dyDescent="0.35">
      <c r="A266" s="8"/>
      <c r="E266" s="10"/>
    </row>
    <row r="267" spans="1:5" ht="30" customHeight="1" x14ac:dyDescent="0.35">
      <c r="A267" s="8"/>
      <c r="E267" s="10"/>
    </row>
    <row r="268" spans="1:5" ht="30" customHeight="1" x14ac:dyDescent="0.35">
      <c r="A268" s="8"/>
      <c r="E268" s="10"/>
    </row>
    <row r="269" spans="1:5" ht="30" customHeight="1" x14ac:dyDescent="0.35">
      <c r="A269" s="8"/>
      <c r="E269" s="10"/>
    </row>
    <row r="270" spans="1:5" ht="30" customHeight="1" x14ac:dyDescent="0.35">
      <c r="A270" s="8"/>
      <c r="E270" s="10"/>
    </row>
    <row r="271" spans="1:5" ht="30" customHeight="1" x14ac:dyDescent="0.35">
      <c r="A271" s="8"/>
      <c r="E271" s="10"/>
    </row>
    <row r="272" spans="1:5" ht="30" customHeight="1" x14ac:dyDescent="0.35">
      <c r="A272" s="8"/>
      <c r="E272" s="10"/>
    </row>
    <row r="273" spans="1:5" ht="30" customHeight="1" x14ac:dyDescent="0.35">
      <c r="A273" s="8"/>
      <c r="E273" s="10"/>
    </row>
    <row r="274" spans="1:5" ht="30" customHeight="1" x14ac:dyDescent="0.35">
      <c r="A274" s="8"/>
      <c r="E274" s="10"/>
    </row>
    <row r="275" spans="1:5" ht="30" customHeight="1" x14ac:dyDescent="0.35">
      <c r="A275" s="8"/>
      <c r="E275" s="10"/>
    </row>
    <row r="276" spans="1:5" ht="30" customHeight="1" x14ac:dyDescent="0.35">
      <c r="A276" s="8"/>
      <c r="E276" s="10"/>
    </row>
    <row r="277" spans="1:5" ht="30" customHeight="1" x14ac:dyDescent="0.35">
      <c r="A277" s="8"/>
      <c r="E277" s="10"/>
    </row>
    <row r="278" spans="1:5" ht="30" customHeight="1" x14ac:dyDescent="0.35">
      <c r="A278" s="8"/>
      <c r="E278" s="10"/>
    </row>
    <row r="279" spans="1:5" ht="30" customHeight="1" x14ac:dyDescent="0.35">
      <c r="A279" s="8"/>
      <c r="E279" s="10"/>
    </row>
    <row r="280" spans="1:5" ht="30" customHeight="1" x14ac:dyDescent="0.35">
      <c r="A280" s="8"/>
      <c r="E280" s="10"/>
    </row>
    <row r="281" spans="1:5" ht="30" customHeight="1" x14ac:dyDescent="0.35">
      <c r="A281" s="8"/>
      <c r="E281" s="10"/>
    </row>
    <row r="282" spans="1:5" ht="30" customHeight="1" x14ac:dyDescent="0.35">
      <c r="A282" s="8"/>
      <c r="E282" s="10"/>
    </row>
    <row r="283" spans="1:5" ht="30" customHeight="1" x14ac:dyDescent="0.35">
      <c r="A283" s="8"/>
      <c r="E283" s="10"/>
    </row>
    <row r="284" spans="1:5" ht="30" customHeight="1" x14ac:dyDescent="0.35">
      <c r="A284" s="8"/>
      <c r="E284" s="10"/>
    </row>
    <row r="285" spans="1:5" ht="30" customHeight="1" x14ac:dyDescent="0.35">
      <c r="A285" s="8"/>
      <c r="E285" s="10"/>
    </row>
    <row r="286" spans="1:5" ht="30" customHeight="1" x14ac:dyDescent="0.35">
      <c r="A286" s="8"/>
      <c r="E286" s="10"/>
    </row>
    <row r="287" spans="1:5" ht="30" customHeight="1" x14ac:dyDescent="0.35">
      <c r="A287" s="8"/>
      <c r="E287" s="10"/>
    </row>
    <row r="288" spans="1:5" ht="30" customHeight="1" x14ac:dyDescent="0.35">
      <c r="A288" s="8"/>
      <c r="E288" s="10"/>
    </row>
    <row r="289" spans="1:5" ht="30" customHeight="1" x14ac:dyDescent="0.35">
      <c r="A289" s="8"/>
      <c r="E289" s="10"/>
    </row>
    <row r="290" spans="1:5" ht="30" customHeight="1" x14ac:dyDescent="0.35">
      <c r="A290" s="8"/>
      <c r="E290" s="10"/>
    </row>
    <row r="291" spans="1:5" ht="30" customHeight="1" x14ac:dyDescent="0.35">
      <c r="A291" s="8"/>
      <c r="E291" s="10"/>
    </row>
    <row r="292" spans="1:5" ht="30" customHeight="1" x14ac:dyDescent="0.35">
      <c r="A292" s="8"/>
      <c r="E292" s="10"/>
    </row>
    <row r="293" spans="1:5" ht="30" customHeight="1" x14ac:dyDescent="0.35">
      <c r="A293" s="8"/>
      <c r="E293" s="10"/>
    </row>
    <row r="294" spans="1:5" ht="30" customHeight="1" x14ac:dyDescent="0.35">
      <c r="A294" s="8"/>
      <c r="E294" s="10"/>
    </row>
    <row r="295" spans="1:5" ht="30" customHeight="1" x14ac:dyDescent="0.35">
      <c r="A295" s="8"/>
      <c r="E295" s="10"/>
    </row>
    <row r="296" spans="1:5" ht="30" customHeight="1" x14ac:dyDescent="0.35">
      <c r="A296" s="8"/>
      <c r="E296" s="10"/>
    </row>
    <row r="297" spans="1:5" ht="30" customHeight="1" x14ac:dyDescent="0.35">
      <c r="A297" s="8"/>
      <c r="E297" s="10"/>
    </row>
    <row r="298" spans="1:5" ht="30" customHeight="1" x14ac:dyDescent="0.35">
      <c r="A298" s="8"/>
      <c r="E298" s="10"/>
    </row>
    <row r="299" spans="1:5" ht="30" customHeight="1" x14ac:dyDescent="0.35">
      <c r="A299" s="8"/>
      <c r="E299" s="10"/>
    </row>
    <row r="300" spans="1:5" ht="30" customHeight="1" x14ac:dyDescent="0.35">
      <c r="A300" s="8"/>
      <c r="E300" s="10"/>
    </row>
    <row r="301" spans="1:5" ht="30" customHeight="1" x14ac:dyDescent="0.35">
      <c r="A301" s="8"/>
      <c r="E301" s="10"/>
    </row>
    <row r="302" spans="1:5" ht="30" customHeight="1" x14ac:dyDescent="0.35">
      <c r="A302" s="8"/>
      <c r="E302" s="10"/>
    </row>
    <row r="303" spans="1:5" ht="30" customHeight="1" x14ac:dyDescent="0.35">
      <c r="A303" s="8"/>
      <c r="E303" s="10"/>
    </row>
    <row r="304" spans="1:5" ht="30" customHeight="1" x14ac:dyDescent="0.35">
      <c r="A304" s="8"/>
      <c r="E304" s="10"/>
    </row>
    <row r="305" spans="1:5" ht="30" customHeight="1" x14ac:dyDescent="0.35">
      <c r="A305" s="8"/>
      <c r="E305" s="10"/>
    </row>
    <row r="306" spans="1:5" ht="30" customHeight="1" x14ac:dyDescent="0.35">
      <c r="A306" s="8"/>
      <c r="E306" s="10"/>
    </row>
    <row r="307" spans="1:5" ht="30" customHeight="1" x14ac:dyDescent="0.35">
      <c r="A307" s="8"/>
      <c r="E307" s="10"/>
    </row>
    <row r="308" spans="1:5" ht="30" customHeight="1" x14ac:dyDescent="0.35">
      <c r="A308" s="8"/>
      <c r="E308" s="10"/>
    </row>
    <row r="309" spans="1:5" ht="30" customHeight="1" x14ac:dyDescent="0.35">
      <c r="A309" s="8"/>
      <c r="E309" s="10"/>
    </row>
    <row r="310" spans="1:5" ht="30" customHeight="1" x14ac:dyDescent="0.35">
      <c r="A310" s="8"/>
      <c r="E310" s="10"/>
    </row>
    <row r="311" spans="1:5" ht="30" customHeight="1" x14ac:dyDescent="0.35">
      <c r="A311" s="8"/>
      <c r="E311" s="10"/>
    </row>
    <row r="312" spans="1:5" ht="30" customHeight="1" x14ac:dyDescent="0.35">
      <c r="A312" s="8"/>
      <c r="E312" s="10"/>
    </row>
    <row r="313" spans="1:5" ht="30" customHeight="1" x14ac:dyDescent="0.35">
      <c r="A313" s="8"/>
      <c r="E313" s="10"/>
    </row>
    <row r="314" spans="1:5" ht="30" customHeight="1" x14ac:dyDescent="0.35">
      <c r="A314" s="8"/>
      <c r="E314" s="10"/>
    </row>
    <row r="315" spans="1:5" ht="30" customHeight="1" x14ac:dyDescent="0.35">
      <c r="A315" s="8"/>
      <c r="E315" s="10"/>
    </row>
    <row r="316" spans="1:5" ht="30" customHeight="1" x14ac:dyDescent="0.35">
      <c r="A316" s="8"/>
      <c r="E316" s="10"/>
    </row>
    <row r="317" spans="1:5" ht="30" customHeight="1" x14ac:dyDescent="0.35">
      <c r="A317" s="8"/>
      <c r="E317" s="10"/>
    </row>
    <row r="318" spans="1:5" ht="30" customHeight="1" x14ac:dyDescent="0.35">
      <c r="A318" s="8"/>
      <c r="E318" s="10"/>
    </row>
    <row r="319" spans="1:5" ht="30" customHeight="1" x14ac:dyDescent="0.35">
      <c r="A319" s="8"/>
      <c r="E319" s="10"/>
    </row>
    <row r="320" spans="1:5" ht="30" customHeight="1" x14ac:dyDescent="0.35">
      <c r="A320" s="8"/>
      <c r="E320" s="10"/>
    </row>
    <row r="321" spans="1:5" ht="30" customHeight="1" x14ac:dyDescent="0.35">
      <c r="A321" s="8"/>
      <c r="E321" s="10"/>
    </row>
    <row r="322" spans="1:5" ht="30" customHeight="1" x14ac:dyDescent="0.35">
      <c r="A322" s="8"/>
      <c r="E322" s="10"/>
    </row>
    <row r="323" spans="1:5" ht="30" customHeight="1" x14ac:dyDescent="0.35">
      <c r="A323" s="8"/>
      <c r="E323" s="10"/>
    </row>
    <row r="324" spans="1:5" ht="30" customHeight="1" x14ac:dyDescent="0.35">
      <c r="A324" s="8"/>
      <c r="E324" s="10"/>
    </row>
    <row r="325" spans="1:5" ht="30" customHeight="1" x14ac:dyDescent="0.35">
      <c r="A325" s="8"/>
      <c r="E325" s="10"/>
    </row>
    <row r="326" spans="1:5" ht="30" customHeight="1" x14ac:dyDescent="0.35">
      <c r="A326" s="8"/>
      <c r="E326" s="10"/>
    </row>
    <row r="327" spans="1:5" ht="30" customHeight="1" x14ac:dyDescent="0.35">
      <c r="A327" s="8"/>
      <c r="E327" s="10"/>
    </row>
    <row r="328" spans="1:5" ht="30" customHeight="1" x14ac:dyDescent="0.35">
      <c r="A328" s="8"/>
      <c r="E328" s="10"/>
    </row>
    <row r="329" spans="1:5" ht="30" customHeight="1" x14ac:dyDescent="0.35">
      <c r="A329" s="8"/>
      <c r="E329" s="10"/>
    </row>
    <row r="330" spans="1:5" ht="30" customHeight="1" x14ac:dyDescent="0.35">
      <c r="A330" s="8"/>
      <c r="E330" s="10"/>
    </row>
    <row r="331" spans="1:5" ht="30" customHeight="1" x14ac:dyDescent="0.35">
      <c r="A331" s="8"/>
      <c r="E331" s="10"/>
    </row>
    <row r="332" spans="1:5" ht="30" customHeight="1" x14ac:dyDescent="0.35">
      <c r="A332" s="8"/>
      <c r="E332" s="10"/>
    </row>
    <row r="333" spans="1:5" ht="30" customHeight="1" x14ac:dyDescent="0.35">
      <c r="A333" s="8"/>
      <c r="E333" s="10"/>
    </row>
    <row r="334" spans="1:5" ht="30" customHeight="1" x14ac:dyDescent="0.35">
      <c r="A334" s="8"/>
      <c r="E334" s="10"/>
    </row>
    <row r="335" spans="1:5" ht="30" customHeight="1" x14ac:dyDescent="0.35">
      <c r="A335" s="8"/>
      <c r="E335" s="10"/>
    </row>
    <row r="336" spans="1:5" ht="30" customHeight="1" x14ac:dyDescent="0.35">
      <c r="A336" s="8"/>
      <c r="E336" s="10"/>
    </row>
    <row r="337" spans="1:5" ht="30" customHeight="1" x14ac:dyDescent="0.35">
      <c r="A337" s="8"/>
      <c r="E337" s="10"/>
    </row>
    <row r="338" spans="1:5" ht="30" customHeight="1" x14ac:dyDescent="0.35">
      <c r="A338" s="8"/>
      <c r="E338" s="10"/>
    </row>
    <row r="339" spans="1:5" ht="30" customHeight="1" x14ac:dyDescent="0.35">
      <c r="A339" s="8"/>
      <c r="E339" s="10"/>
    </row>
    <row r="340" spans="1:5" ht="30" customHeight="1" x14ac:dyDescent="0.35">
      <c r="A340" s="8"/>
      <c r="E340" s="10"/>
    </row>
    <row r="341" spans="1:5" ht="30" customHeight="1" x14ac:dyDescent="0.35">
      <c r="A341" s="8"/>
      <c r="E341" s="10"/>
    </row>
    <row r="342" spans="1:5" ht="30" customHeight="1" x14ac:dyDescent="0.35">
      <c r="A342" s="8"/>
      <c r="E342" s="10"/>
    </row>
    <row r="343" spans="1:5" ht="30" customHeight="1" x14ac:dyDescent="0.35">
      <c r="A343" s="8"/>
      <c r="E343" s="10"/>
    </row>
    <row r="344" spans="1:5" ht="30" customHeight="1" x14ac:dyDescent="0.35">
      <c r="A344" s="8"/>
      <c r="E344" s="10"/>
    </row>
    <row r="345" spans="1:5" ht="30" customHeight="1" x14ac:dyDescent="0.35">
      <c r="A345" s="8"/>
      <c r="E345" s="10"/>
    </row>
    <row r="346" spans="1:5" ht="30" customHeight="1" x14ac:dyDescent="0.35">
      <c r="A346" s="8"/>
      <c r="E346" s="10"/>
    </row>
    <row r="347" spans="1:5" ht="30" customHeight="1" x14ac:dyDescent="0.35">
      <c r="A347" s="8"/>
      <c r="E347" s="10"/>
    </row>
    <row r="348" spans="1:5" ht="30" customHeight="1" x14ac:dyDescent="0.35">
      <c r="A348" s="8"/>
      <c r="E348" s="10"/>
    </row>
    <row r="349" spans="1:5" ht="30" customHeight="1" x14ac:dyDescent="0.35">
      <c r="A349" s="8"/>
      <c r="E349" s="10"/>
    </row>
    <row r="350" spans="1:5" ht="30" customHeight="1" x14ac:dyDescent="0.35">
      <c r="A350" s="8"/>
      <c r="E350" s="10"/>
    </row>
    <row r="351" spans="1:5" ht="30" customHeight="1" x14ac:dyDescent="0.35">
      <c r="A351" s="8"/>
      <c r="E351" s="10"/>
    </row>
    <row r="352" spans="1:5" ht="30" customHeight="1" x14ac:dyDescent="0.35">
      <c r="A352" s="8"/>
      <c r="E352" s="10"/>
    </row>
    <row r="353" spans="1:5" ht="30" customHeight="1" x14ac:dyDescent="0.35">
      <c r="A353" s="8"/>
      <c r="E353" s="10"/>
    </row>
    <row r="354" spans="1:5" ht="30" customHeight="1" x14ac:dyDescent="0.35">
      <c r="A354" s="8"/>
      <c r="E354" s="10"/>
    </row>
    <row r="355" spans="1:5" ht="30" customHeight="1" x14ac:dyDescent="0.35">
      <c r="A355" s="8"/>
      <c r="E355" s="10"/>
    </row>
    <row r="356" spans="1:5" ht="30" customHeight="1" x14ac:dyDescent="0.35">
      <c r="A356" s="8"/>
      <c r="E356" s="10"/>
    </row>
    <row r="357" spans="1:5" ht="30" customHeight="1" x14ac:dyDescent="0.35">
      <c r="A357" s="8"/>
      <c r="E357" s="10"/>
    </row>
    <row r="358" spans="1:5" ht="30" customHeight="1" x14ac:dyDescent="0.35">
      <c r="A358" s="8"/>
      <c r="E358" s="10"/>
    </row>
    <row r="359" spans="1:5" ht="30" customHeight="1" x14ac:dyDescent="0.35">
      <c r="A359" s="8"/>
      <c r="E359" s="10"/>
    </row>
    <row r="360" spans="1:5" ht="30" customHeight="1" x14ac:dyDescent="0.35">
      <c r="A360" s="8"/>
      <c r="E360" s="10"/>
    </row>
    <row r="361" spans="1:5" ht="30" customHeight="1" x14ac:dyDescent="0.35">
      <c r="A361" s="8"/>
      <c r="E361" s="10"/>
    </row>
    <row r="362" spans="1:5" ht="30" customHeight="1" x14ac:dyDescent="0.35">
      <c r="A362" s="8"/>
      <c r="E362" s="10"/>
    </row>
    <row r="363" spans="1:5" ht="30" customHeight="1" x14ac:dyDescent="0.35">
      <c r="A363" s="8"/>
      <c r="E363" s="10"/>
    </row>
    <row r="364" spans="1:5" ht="30" customHeight="1" x14ac:dyDescent="0.35">
      <c r="A364" s="8"/>
      <c r="E364" s="10"/>
    </row>
    <row r="365" spans="1:5" ht="30" customHeight="1" x14ac:dyDescent="0.35">
      <c r="A365" s="8"/>
      <c r="E365" s="10"/>
    </row>
    <row r="366" spans="1:5" ht="30" customHeight="1" x14ac:dyDescent="0.35">
      <c r="A366" s="8"/>
      <c r="E366" s="10"/>
    </row>
    <row r="367" spans="1:5" ht="30" customHeight="1" x14ac:dyDescent="0.35">
      <c r="A367" s="8"/>
      <c r="E367" s="10"/>
    </row>
    <row r="368" spans="1:5" ht="30" customHeight="1" x14ac:dyDescent="0.35">
      <c r="A368" s="8"/>
      <c r="E368" s="10"/>
    </row>
    <row r="369" spans="1:5" ht="30" customHeight="1" x14ac:dyDescent="0.35">
      <c r="A369" s="8"/>
      <c r="E369" s="10"/>
    </row>
    <row r="370" spans="1:5" ht="30" customHeight="1" x14ac:dyDescent="0.35">
      <c r="A370" s="8"/>
      <c r="E370" s="10"/>
    </row>
    <row r="371" spans="1:5" ht="30" customHeight="1" x14ac:dyDescent="0.35">
      <c r="A371" s="8"/>
      <c r="E371" s="10"/>
    </row>
    <row r="372" spans="1:5" ht="30" customHeight="1" x14ac:dyDescent="0.35">
      <c r="A372" s="8"/>
      <c r="E372" s="10"/>
    </row>
    <row r="373" spans="1:5" ht="30" customHeight="1" x14ac:dyDescent="0.35">
      <c r="A373" s="8"/>
      <c r="E373" s="10"/>
    </row>
    <row r="374" spans="1:5" ht="30" customHeight="1" x14ac:dyDescent="0.35">
      <c r="A374" s="8"/>
      <c r="E374" s="10"/>
    </row>
    <row r="375" spans="1:5" ht="30" customHeight="1" x14ac:dyDescent="0.35">
      <c r="A375" s="8"/>
      <c r="E375" s="10"/>
    </row>
    <row r="376" spans="1:5" ht="30" customHeight="1" x14ac:dyDescent="0.35">
      <c r="A376" s="8"/>
      <c r="E376" s="10"/>
    </row>
    <row r="377" spans="1:5" ht="30" customHeight="1" x14ac:dyDescent="0.35">
      <c r="A377" s="8"/>
      <c r="E377" s="10"/>
    </row>
    <row r="378" spans="1:5" ht="30" customHeight="1" x14ac:dyDescent="0.35">
      <c r="A378" s="8"/>
      <c r="E378" s="10"/>
    </row>
    <row r="379" spans="1:5" ht="30" customHeight="1" x14ac:dyDescent="0.35">
      <c r="A379" s="8"/>
      <c r="E379" s="10"/>
    </row>
    <row r="380" spans="1:5" ht="30" customHeight="1" x14ac:dyDescent="0.35">
      <c r="A380" s="8"/>
      <c r="E380" s="10"/>
    </row>
    <row r="381" spans="1:5" ht="30" customHeight="1" x14ac:dyDescent="0.35">
      <c r="A381" s="8"/>
      <c r="E381" s="10"/>
    </row>
    <row r="382" spans="1:5" ht="30" customHeight="1" x14ac:dyDescent="0.35">
      <c r="A382" s="8"/>
      <c r="E382" s="10"/>
    </row>
    <row r="383" spans="1:5" ht="30" customHeight="1" x14ac:dyDescent="0.35">
      <c r="A383" s="8"/>
      <c r="E383" s="10"/>
    </row>
    <row r="384" spans="1:5" ht="30" customHeight="1" x14ac:dyDescent="0.35">
      <c r="A384" s="8"/>
      <c r="E384" s="10"/>
    </row>
    <row r="385" spans="1:5" ht="30" customHeight="1" x14ac:dyDescent="0.35">
      <c r="A385" s="8"/>
      <c r="E385" s="10"/>
    </row>
    <row r="386" spans="1:5" ht="30" customHeight="1" x14ac:dyDescent="0.35">
      <c r="A386" s="8"/>
      <c r="E386" s="10"/>
    </row>
    <row r="387" spans="1:5" ht="30" customHeight="1" x14ac:dyDescent="0.35">
      <c r="A387" s="8"/>
      <c r="E387" s="10"/>
    </row>
    <row r="388" spans="1:5" ht="30" customHeight="1" x14ac:dyDescent="0.35">
      <c r="A388" s="8"/>
      <c r="E388" s="10"/>
    </row>
    <row r="389" spans="1:5" ht="30" customHeight="1" x14ac:dyDescent="0.35">
      <c r="A389" s="8"/>
      <c r="E389" s="10"/>
    </row>
    <row r="390" spans="1:5" ht="30" customHeight="1" x14ac:dyDescent="0.35">
      <c r="A390" s="8"/>
      <c r="E390" s="10"/>
    </row>
    <row r="391" spans="1:5" ht="30" customHeight="1" x14ac:dyDescent="0.35">
      <c r="A391" s="8"/>
      <c r="E391" s="10"/>
    </row>
    <row r="392" spans="1:5" ht="30" customHeight="1" x14ac:dyDescent="0.35">
      <c r="A392" s="8"/>
      <c r="E392" s="10"/>
    </row>
    <row r="393" spans="1:5" ht="30" customHeight="1" x14ac:dyDescent="0.35">
      <c r="A393" s="8"/>
      <c r="E393" s="10"/>
    </row>
    <row r="394" spans="1:5" ht="30" customHeight="1" x14ac:dyDescent="0.35">
      <c r="A394" s="8"/>
      <c r="E394" s="10"/>
    </row>
    <row r="395" spans="1:5" ht="30" customHeight="1" x14ac:dyDescent="0.35">
      <c r="A395" s="8"/>
      <c r="E395" s="10"/>
    </row>
    <row r="396" spans="1:5" ht="30" customHeight="1" x14ac:dyDescent="0.35">
      <c r="A396" s="8"/>
      <c r="E396" s="10"/>
    </row>
    <row r="397" spans="1:5" ht="30" customHeight="1" x14ac:dyDescent="0.35">
      <c r="A397" s="8"/>
      <c r="E397" s="10"/>
    </row>
    <row r="398" spans="1:5" ht="30" customHeight="1" x14ac:dyDescent="0.35">
      <c r="A398" s="8"/>
      <c r="E398" s="10"/>
    </row>
    <row r="399" spans="1:5" ht="30" customHeight="1" x14ac:dyDescent="0.35">
      <c r="A399" s="8"/>
      <c r="E399" s="10"/>
    </row>
    <row r="400" spans="1:5" ht="30" customHeight="1" x14ac:dyDescent="0.35">
      <c r="A400" s="8"/>
      <c r="E400" s="10"/>
    </row>
    <row r="401" spans="1:5" ht="30" customHeight="1" x14ac:dyDescent="0.35">
      <c r="A401" s="8"/>
      <c r="E401" s="10"/>
    </row>
    <row r="402" spans="1:5" ht="30" customHeight="1" x14ac:dyDescent="0.35">
      <c r="A402" s="8"/>
      <c r="E402" s="10"/>
    </row>
    <row r="403" spans="1:5" ht="30" customHeight="1" x14ac:dyDescent="0.35">
      <c r="A403" s="8"/>
      <c r="E403" s="10"/>
    </row>
    <row r="404" spans="1:5" ht="30" customHeight="1" x14ac:dyDescent="0.35">
      <c r="A404" s="8"/>
      <c r="E404" s="10"/>
    </row>
    <row r="405" spans="1:5" ht="30" customHeight="1" x14ac:dyDescent="0.35">
      <c r="A405" s="8"/>
      <c r="E405" s="10"/>
    </row>
    <row r="406" spans="1:5" ht="30" customHeight="1" x14ac:dyDescent="0.35">
      <c r="A406" s="8"/>
      <c r="E406" s="10"/>
    </row>
    <row r="407" spans="1:5" ht="30" customHeight="1" x14ac:dyDescent="0.35">
      <c r="A407" s="8"/>
      <c r="E407" s="10"/>
    </row>
    <row r="408" spans="1:5" ht="30" customHeight="1" x14ac:dyDescent="0.35">
      <c r="A408" s="8"/>
      <c r="E408" s="10"/>
    </row>
    <row r="409" spans="1:5" ht="30" customHeight="1" x14ac:dyDescent="0.35">
      <c r="A409" s="8"/>
      <c r="E409" s="10"/>
    </row>
    <row r="410" spans="1:5" ht="30" customHeight="1" x14ac:dyDescent="0.35">
      <c r="A410" s="8"/>
      <c r="E410" s="10"/>
    </row>
    <row r="411" spans="1:5" ht="30" customHeight="1" x14ac:dyDescent="0.35">
      <c r="A411" s="8"/>
      <c r="E411" s="10"/>
    </row>
    <row r="412" spans="1:5" ht="30" customHeight="1" x14ac:dyDescent="0.35">
      <c r="A412" s="8"/>
      <c r="E412" s="10"/>
    </row>
    <row r="413" spans="1:5" ht="30" customHeight="1" x14ac:dyDescent="0.35">
      <c r="A413" s="8"/>
      <c r="E413" s="10"/>
    </row>
    <row r="414" spans="1:5" ht="30" customHeight="1" x14ac:dyDescent="0.35">
      <c r="A414" s="8"/>
      <c r="E414" s="10"/>
    </row>
    <row r="415" spans="1:5" ht="30" customHeight="1" x14ac:dyDescent="0.35">
      <c r="A415" s="8"/>
      <c r="E415" s="10"/>
    </row>
    <row r="416" spans="1:5" ht="30" customHeight="1" x14ac:dyDescent="0.35">
      <c r="A416" s="8"/>
      <c r="E416" s="10"/>
    </row>
    <row r="417" spans="1:5" ht="30" customHeight="1" x14ac:dyDescent="0.35">
      <c r="A417" s="8"/>
      <c r="E417" s="10"/>
    </row>
    <row r="418" spans="1:5" ht="30" customHeight="1" x14ac:dyDescent="0.35">
      <c r="A418" s="8"/>
      <c r="E418" s="10"/>
    </row>
    <row r="419" spans="1:5" ht="30" customHeight="1" x14ac:dyDescent="0.35">
      <c r="A419" s="8"/>
      <c r="E419" s="10"/>
    </row>
    <row r="420" spans="1:5" ht="30" customHeight="1" x14ac:dyDescent="0.35">
      <c r="A420" s="8"/>
      <c r="E420" s="10"/>
    </row>
    <row r="421" spans="1:5" ht="30" customHeight="1" x14ac:dyDescent="0.35">
      <c r="A421" s="8"/>
      <c r="E421" s="10"/>
    </row>
    <row r="422" spans="1:5" ht="30" customHeight="1" x14ac:dyDescent="0.35">
      <c r="A422" s="8"/>
      <c r="E422" s="10"/>
    </row>
    <row r="423" spans="1:5" ht="30" customHeight="1" x14ac:dyDescent="0.35">
      <c r="A423" s="8"/>
      <c r="E423" s="10"/>
    </row>
    <row r="424" spans="1:5" ht="30" customHeight="1" x14ac:dyDescent="0.35">
      <c r="A424" s="8"/>
      <c r="E424" s="10"/>
    </row>
    <row r="425" spans="1:5" ht="30" customHeight="1" x14ac:dyDescent="0.35">
      <c r="A425" s="8"/>
      <c r="E425" s="10"/>
    </row>
    <row r="426" spans="1:5" ht="30" customHeight="1" x14ac:dyDescent="0.35">
      <c r="A426" s="8"/>
      <c r="E426" s="10"/>
    </row>
    <row r="427" spans="1:5" ht="30" customHeight="1" x14ac:dyDescent="0.35">
      <c r="A427" s="8"/>
      <c r="E427" s="10"/>
    </row>
    <row r="428" spans="1:5" ht="30" customHeight="1" x14ac:dyDescent="0.35">
      <c r="A428" s="8"/>
      <c r="E428" s="10"/>
    </row>
    <row r="429" spans="1:5" ht="30" customHeight="1" x14ac:dyDescent="0.35">
      <c r="A429" s="8"/>
      <c r="E429" s="10"/>
    </row>
    <row r="430" spans="1:5" ht="30" customHeight="1" x14ac:dyDescent="0.35">
      <c r="A430" s="8"/>
      <c r="E430" s="10"/>
    </row>
    <row r="431" spans="1:5" ht="30" customHeight="1" x14ac:dyDescent="0.35">
      <c r="A431" s="8"/>
      <c r="E431" s="10"/>
    </row>
    <row r="432" spans="1:5" ht="30" customHeight="1" x14ac:dyDescent="0.35">
      <c r="A432" s="8"/>
      <c r="E432" s="10"/>
    </row>
    <row r="433" spans="1:5" ht="30" customHeight="1" x14ac:dyDescent="0.35">
      <c r="A433" s="8"/>
      <c r="E433" s="10"/>
    </row>
    <row r="434" spans="1:5" ht="30" customHeight="1" x14ac:dyDescent="0.35">
      <c r="A434" s="8"/>
      <c r="E434" s="10"/>
    </row>
    <row r="435" spans="1:5" ht="30" customHeight="1" x14ac:dyDescent="0.35">
      <c r="A435" s="8"/>
      <c r="E435" s="10"/>
    </row>
    <row r="436" spans="1:5" ht="30" customHeight="1" x14ac:dyDescent="0.35">
      <c r="A436" s="8"/>
      <c r="E436" s="10"/>
    </row>
    <row r="437" spans="1:5" ht="30" customHeight="1" x14ac:dyDescent="0.35">
      <c r="A437" s="8"/>
      <c r="E437" s="10"/>
    </row>
    <row r="438" spans="1:5" ht="30" customHeight="1" x14ac:dyDescent="0.35">
      <c r="A438" s="8"/>
      <c r="E438" s="10"/>
    </row>
    <row r="439" spans="1:5" ht="30" customHeight="1" x14ac:dyDescent="0.35">
      <c r="A439" s="8"/>
      <c r="E439" s="10"/>
    </row>
    <row r="440" spans="1:5" ht="30" customHeight="1" x14ac:dyDescent="0.35">
      <c r="A440" s="8"/>
      <c r="E440" s="10"/>
    </row>
    <row r="441" spans="1:5" ht="30" customHeight="1" x14ac:dyDescent="0.35">
      <c r="A441" s="8"/>
      <c r="E441" s="10"/>
    </row>
    <row r="442" spans="1:5" ht="30" customHeight="1" x14ac:dyDescent="0.35">
      <c r="A442" s="8"/>
      <c r="E442" s="10"/>
    </row>
    <row r="443" spans="1:5" ht="30" customHeight="1" x14ac:dyDescent="0.35">
      <c r="A443" s="8"/>
      <c r="E443" s="10"/>
    </row>
    <row r="444" spans="1:5" ht="30" customHeight="1" x14ac:dyDescent="0.35">
      <c r="A444" s="8"/>
      <c r="E444" s="10"/>
    </row>
    <row r="445" spans="1:5" ht="30" customHeight="1" x14ac:dyDescent="0.35">
      <c r="A445" s="8"/>
      <c r="E445" s="10"/>
    </row>
    <row r="446" spans="1:5" ht="30" customHeight="1" x14ac:dyDescent="0.35">
      <c r="A446" s="8"/>
      <c r="E446" s="10"/>
    </row>
    <row r="447" spans="1:5" ht="30" customHeight="1" x14ac:dyDescent="0.35">
      <c r="A447" s="8"/>
      <c r="E447" s="10"/>
    </row>
    <row r="448" spans="1:5" ht="30" customHeight="1" x14ac:dyDescent="0.35">
      <c r="A448" s="8"/>
      <c r="E448" s="10"/>
    </row>
    <row r="449" spans="1:5" ht="30" customHeight="1" x14ac:dyDescent="0.35">
      <c r="A449" s="8"/>
      <c r="E449" s="10"/>
    </row>
    <row r="450" spans="1:5" ht="30" customHeight="1" x14ac:dyDescent="0.35">
      <c r="A450" s="8"/>
      <c r="E450" s="10"/>
    </row>
    <row r="451" spans="1:5" ht="30" customHeight="1" x14ac:dyDescent="0.35">
      <c r="A451" s="8"/>
      <c r="E451" s="10"/>
    </row>
    <row r="452" spans="1:5" ht="30" customHeight="1" x14ac:dyDescent="0.35">
      <c r="A452" s="8"/>
      <c r="E452" s="10"/>
    </row>
    <row r="453" spans="1:5" ht="30" customHeight="1" x14ac:dyDescent="0.35">
      <c r="A453" s="8"/>
      <c r="E453" s="10"/>
    </row>
    <row r="454" spans="1:5" ht="30" customHeight="1" x14ac:dyDescent="0.35">
      <c r="A454" s="8"/>
      <c r="E454" s="10"/>
    </row>
    <row r="455" spans="1:5" ht="30" customHeight="1" x14ac:dyDescent="0.35">
      <c r="A455" s="8"/>
      <c r="E455" s="10"/>
    </row>
    <row r="456" spans="1:5" ht="30" customHeight="1" x14ac:dyDescent="0.35">
      <c r="A456" s="8"/>
      <c r="E456" s="10"/>
    </row>
    <row r="457" spans="1:5" ht="30" customHeight="1" x14ac:dyDescent="0.35">
      <c r="A457" s="8"/>
      <c r="E457" s="10"/>
    </row>
    <row r="458" spans="1:5" ht="30" customHeight="1" x14ac:dyDescent="0.35">
      <c r="A458" s="8"/>
      <c r="E458" s="10"/>
    </row>
    <row r="459" spans="1:5" ht="30" customHeight="1" x14ac:dyDescent="0.35">
      <c r="A459" s="8"/>
      <c r="E459" s="10"/>
    </row>
    <row r="460" spans="1:5" ht="30" customHeight="1" x14ac:dyDescent="0.35">
      <c r="A460" s="8"/>
      <c r="E460" s="10"/>
    </row>
    <row r="461" spans="1:5" ht="30" customHeight="1" x14ac:dyDescent="0.35">
      <c r="A461" s="8"/>
      <c r="E461" s="10"/>
    </row>
    <row r="462" spans="1:5" ht="30" customHeight="1" x14ac:dyDescent="0.35">
      <c r="A462" s="8"/>
      <c r="E462" s="10"/>
    </row>
    <row r="463" spans="1:5" ht="30" customHeight="1" x14ac:dyDescent="0.35">
      <c r="A463" s="8"/>
      <c r="E463" s="10"/>
    </row>
    <row r="464" spans="1:5" ht="30" customHeight="1" x14ac:dyDescent="0.35">
      <c r="A464" s="8"/>
      <c r="E464" s="10"/>
    </row>
    <row r="465" spans="1:5" ht="30" customHeight="1" x14ac:dyDescent="0.35">
      <c r="A465" s="8"/>
      <c r="E465" s="10"/>
    </row>
    <row r="466" spans="1:5" ht="30" customHeight="1" x14ac:dyDescent="0.35">
      <c r="A466" s="8"/>
      <c r="E466" s="10"/>
    </row>
    <row r="467" spans="1:5" ht="30" customHeight="1" x14ac:dyDescent="0.35">
      <c r="A467" s="8"/>
      <c r="E467" s="10"/>
    </row>
    <row r="468" spans="1:5" ht="30" customHeight="1" x14ac:dyDescent="0.35">
      <c r="A468" s="8"/>
      <c r="E468" s="10"/>
    </row>
    <row r="469" spans="1:5" ht="30" customHeight="1" x14ac:dyDescent="0.35">
      <c r="A469" s="8"/>
      <c r="E469" s="10"/>
    </row>
    <row r="470" spans="1:5" ht="30" customHeight="1" x14ac:dyDescent="0.35">
      <c r="A470" s="8"/>
      <c r="E470" s="10"/>
    </row>
    <row r="471" spans="1:5" ht="30" customHeight="1" x14ac:dyDescent="0.35">
      <c r="A471" s="8"/>
      <c r="E471" s="10"/>
    </row>
    <row r="472" spans="1:5" ht="30" customHeight="1" x14ac:dyDescent="0.35">
      <c r="A472" s="8"/>
      <c r="E472" s="10"/>
    </row>
    <row r="473" spans="1:5" ht="30" customHeight="1" x14ac:dyDescent="0.35">
      <c r="A473" s="8"/>
      <c r="E473" s="10"/>
    </row>
    <row r="474" spans="1:5" ht="30" customHeight="1" x14ac:dyDescent="0.35">
      <c r="A474" s="8"/>
      <c r="E474" s="10"/>
    </row>
    <row r="475" spans="1:5" ht="30" customHeight="1" x14ac:dyDescent="0.35">
      <c r="A475" s="8"/>
      <c r="E475" s="10"/>
    </row>
    <row r="476" spans="1:5" ht="30" customHeight="1" x14ac:dyDescent="0.35">
      <c r="A476" s="8"/>
      <c r="E476" s="10"/>
    </row>
    <row r="477" spans="1:5" ht="30" customHeight="1" x14ac:dyDescent="0.35">
      <c r="A477" s="8"/>
      <c r="E477" s="10"/>
    </row>
    <row r="478" spans="1:5" ht="30" customHeight="1" x14ac:dyDescent="0.35">
      <c r="A478" s="8"/>
      <c r="E478" s="10"/>
    </row>
    <row r="479" spans="1:5" ht="30" customHeight="1" x14ac:dyDescent="0.35">
      <c r="A479" s="8"/>
      <c r="E479" s="10"/>
    </row>
    <row r="480" spans="1:5" ht="30" customHeight="1" x14ac:dyDescent="0.35">
      <c r="A480" s="8"/>
      <c r="E480" s="10"/>
    </row>
    <row r="481" spans="1:5" ht="30" customHeight="1" x14ac:dyDescent="0.35">
      <c r="A481" s="8"/>
      <c r="E481" s="10"/>
    </row>
    <row r="482" spans="1:5" ht="30" customHeight="1" x14ac:dyDescent="0.35">
      <c r="A482" s="8"/>
      <c r="E482" s="10"/>
    </row>
    <row r="483" spans="1:5" ht="30" customHeight="1" x14ac:dyDescent="0.35">
      <c r="A483" s="8"/>
      <c r="E483" s="10"/>
    </row>
    <row r="484" spans="1:5" ht="30" customHeight="1" x14ac:dyDescent="0.35">
      <c r="A484" s="8"/>
      <c r="E484" s="10"/>
    </row>
    <row r="485" spans="1:5" ht="30" customHeight="1" x14ac:dyDescent="0.35">
      <c r="A485" s="8"/>
      <c r="E485" s="10"/>
    </row>
    <row r="486" spans="1:5" ht="30" customHeight="1" x14ac:dyDescent="0.35">
      <c r="A486" s="8"/>
      <c r="E486" s="10"/>
    </row>
    <row r="487" spans="1:5" ht="30" customHeight="1" x14ac:dyDescent="0.35">
      <c r="A487" s="8"/>
      <c r="E487" s="10"/>
    </row>
    <row r="488" spans="1:5" ht="30" customHeight="1" x14ac:dyDescent="0.35">
      <c r="A488" s="8"/>
      <c r="E488" s="10"/>
    </row>
    <row r="489" spans="1:5" ht="30" customHeight="1" x14ac:dyDescent="0.35">
      <c r="A489" s="8"/>
      <c r="E489" s="10"/>
    </row>
    <row r="490" spans="1:5" ht="30" customHeight="1" x14ac:dyDescent="0.35">
      <c r="A490" s="8"/>
      <c r="E490" s="10"/>
    </row>
    <row r="491" spans="1:5" ht="30" customHeight="1" x14ac:dyDescent="0.35">
      <c r="A491" s="8"/>
      <c r="E491" s="10"/>
    </row>
    <row r="492" spans="1:5" ht="30" customHeight="1" x14ac:dyDescent="0.35">
      <c r="A492" s="8"/>
      <c r="E492" s="10"/>
    </row>
    <row r="493" spans="1:5" ht="30" customHeight="1" x14ac:dyDescent="0.35">
      <c r="A493" s="8"/>
      <c r="E493" s="10"/>
    </row>
    <row r="494" spans="1:5" ht="30" customHeight="1" x14ac:dyDescent="0.35">
      <c r="A494" s="8"/>
      <c r="E494" s="10"/>
    </row>
    <row r="495" spans="1:5" ht="30" customHeight="1" x14ac:dyDescent="0.35">
      <c r="A495" s="8"/>
      <c r="E495" s="10"/>
    </row>
    <row r="496" spans="1:5" ht="30" customHeight="1" x14ac:dyDescent="0.35">
      <c r="A496" s="8"/>
      <c r="E496" s="10"/>
    </row>
    <row r="497" spans="1:5" ht="30" customHeight="1" x14ac:dyDescent="0.35">
      <c r="A497" s="8"/>
      <c r="E497" s="10"/>
    </row>
    <row r="498" spans="1:5" ht="30" customHeight="1" x14ac:dyDescent="0.35">
      <c r="A498" s="8"/>
      <c r="E498" s="10"/>
    </row>
    <row r="499" spans="1:5" ht="30" customHeight="1" x14ac:dyDescent="0.35">
      <c r="A499" s="8"/>
      <c r="E499" s="10"/>
    </row>
    <row r="500" spans="1:5" ht="30" customHeight="1" x14ac:dyDescent="0.35">
      <c r="A500" s="8"/>
      <c r="E500" s="10"/>
    </row>
    <row r="501" spans="1:5" ht="30" customHeight="1" x14ac:dyDescent="0.35">
      <c r="A501" s="8"/>
      <c r="E501" s="10"/>
    </row>
    <row r="502" spans="1:5" ht="30" customHeight="1" x14ac:dyDescent="0.35">
      <c r="A502" s="8"/>
      <c r="E502" s="10"/>
    </row>
    <row r="503" spans="1:5" ht="30" customHeight="1" x14ac:dyDescent="0.35">
      <c r="A503" s="8"/>
      <c r="E503" s="10"/>
    </row>
    <row r="504" spans="1:5" ht="30" customHeight="1" x14ac:dyDescent="0.35">
      <c r="A504" s="8"/>
      <c r="E504" s="10"/>
    </row>
    <row r="505" spans="1:5" ht="30" customHeight="1" x14ac:dyDescent="0.35">
      <c r="A505" s="8"/>
      <c r="E505" s="10"/>
    </row>
    <row r="506" spans="1:5" ht="30" customHeight="1" x14ac:dyDescent="0.35">
      <c r="A506" s="8"/>
      <c r="E506" s="10"/>
    </row>
    <row r="507" spans="1:5" ht="30" customHeight="1" x14ac:dyDescent="0.35">
      <c r="A507" s="8"/>
      <c r="E507" s="10"/>
    </row>
    <row r="508" spans="1:5" ht="30" customHeight="1" x14ac:dyDescent="0.35">
      <c r="A508" s="8"/>
      <c r="E508" s="10"/>
    </row>
    <row r="509" spans="1:5" ht="30" customHeight="1" x14ac:dyDescent="0.35">
      <c r="A509" s="8"/>
      <c r="E509" s="10"/>
    </row>
    <row r="510" spans="1:5" ht="30" customHeight="1" x14ac:dyDescent="0.35">
      <c r="A510" s="8"/>
      <c r="E510" s="10"/>
    </row>
    <row r="511" spans="1:5" ht="30" customHeight="1" x14ac:dyDescent="0.35">
      <c r="A511" s="8"/>
      <c r="E511" s="10"/>
    </row>
    <row r="512" spans="1:5" ht="30" customHeight="1" x14ac:dyDescent="0.35">
      <c r="A512" s="8"/>
      <c r="E512" s="10"/>
    </row>
    <row r="513" spans="1:5" ht="30" customHeight="1" x14ac:dyDescent="0.35">
      <c r="A513" s="8"/>
      <c r="E513" s="10"/>
    </row>
    <row r="514" spans="1:5" ht="30" customHeight="1" x14ac:dyDescent="0.35">
      <c r="A514" s="8"/>
      <c r="E514" s="10"/>
    </row>
    <row r="515" spans="1:5" ht="30" customHeight="1" x14ac:dyDescent="0.35">
      <c r="A515" s="8"/>
      <c r="E515" s="10"/>
    </row>
    <row r="516" spans="1:5" ht="30" customHeight="1" x14ac:dyDescent="0.35">
      <c r="A516" s="8"/>
      <c r="E516" s="10"/>
    </row>
    <row r="517" spans="1:5" ht="30" customHeight="1" x14ac:dyDescent="0.35">
      <c r="A517" s="8"/>
      <c r="E517" s="10"/>
    </row>
    <row r="518" spans="1:5" ht="30" customHeight="1" x14ac:dyDescent="0.35">
      <c r="A518" s="8"/>
      <c r="E518" s="10"/>
    </row>
    <row r="519" spans="1:5" ht="30" customHeight="1" x14ac:dyDescent="0.35">
      <c r="A519" s="8"/>
      <c r="E519" s="10"/>
    </row>
    <row r="520" spans="1:5" ht="30" customHeight="1" x14ac:dyDescent="0.35">
      <c r="A520" s="8"/>
      <c r="E520" s="10"/>
    </row>
    <row r="521" spans="1:5" ht="30" customHeight="1" x14ac:dyDescent="0.35">
      <c r="A521" s="8"/>
      <c r="E521" s="10"/>
    </row>
    <row r="522" spans="1:5" ht="30" customHeight="1" x14ac:dyDescent="0.35">
      <c r="A522" s="8"/>
      <c r="E522" s="10"/>
    </row>
    <row r="523" spans="1:5" ht="30" customHeight="1" x14ac:dyDescent="0.35">
      <c r="A523" s="8"/>
      <c r="E523" s="10"/>
    </row>
    <row r="524" spans="1:5" ht="30" customHeight="1" x14ac:dyDescent="0.35">
      <c r="A524" s="8"/>
      <c r="E524" s="10"/>
    </row>
    <row r="525" spans="1:5" ht="30" customHeight="1" x14ac:dyDescent="0.35">
      <c r="A525" s="8"/>
      <c r="E525" s="10"/>
    </row>
    <row r="526" spans="1:5" ht="30" customHeight="1" x14ac:dyDescent="0.35">
      <c r="A526" s="8"/>
      <c r="E526" s="10"/>
    </row>
    <row r="527" spans="1:5" ht="30" customHeight="1" x14ac:dyDescent="0.35">
      <c r="A527" s="8"/>
      <c r="E527" s="10"/>
    </row>
    <row r="528" spans="1:5" ht="30" customHeight="1" x14ac:dyDescent="0.35">
      <c r="A528" s="8"/>
      <c r="E528" s="10"/>
    </row>
    <row r="529" spans="1:5" ht="30" customHeight="1" x14ac:dyDescent="0.35">
      <c r="A529" s="8"/>
      <c r="E529" s="10"/>
    </row>
    <row r="530" spans="1:5" ht="30" customHeight="1" x14ac:dyDescent="0.35">
      <c r="A530" s="8"/>
      <c r="E530" s="10"/>
    </row>
    <row r="531" spans="1:5" ht="30" customHeight="1" x14ac:dyDescent="0.35">
      <c r="A531" s="8"/>
      <c r="E531" s="10"/>
    </row>
    <row r="532" spans="1:5" ht="30" customHeight="1" x14ac:dyDescent="0.35">
      <c r="A532" s="8"/>
      <c r="E532" s="10"/>
    </row>
    <row r="533" spans="1:5" ht="30" customHeight="1" x14ac:dyDescent="0.35">
      <c r="A533" s="8"/>
      <c r="E533" s="10"/>
    </row>
    <row r="534" spans="1:5" ht="30" customHeight="1" x14ac:dyDescent="0.35">
      <c r="A534" s="8"/>
      <c r="E534" s="10"/>
    </row>
    <row r="535" spans="1:5" ht="30" customHeight="1" x14ac:dyDescent="0.35">
      <c r="A535" s="8"/>
      <c r="E535" s="10"/>
    </row>
    <row r="536" spans="1:5" ht="30" customHeight="1" x14ac:dyDescent="0.35">
      <c r="A536" s="8"/>
      <c r="E536" s="10"/>
    </row>
    <row r="537" spans="1:5" ht="30" customHeight="1" x14ac:dyDescent="0.35">
      <c r="A537" s="8"/>
      <c r="E537" s="10"/>
    </row>
    <row r="538" spans="1:5" ht="30" customHeight="1" x14ac:dyDescent="0.35">
      <c r="A538" s="8"/>
      <c r="E538" s="10"/>
    </row>
    <row r="539" spans="1:5" ht="30" customHeight="1" x14ac:dyDescent="0.35">
      <c r="A539" s="8"/>
      <c r="E539" s="10"/>
    </row>
    <row r="540" spans="1:5" ht="30" customHeight="1" x14ac:dyDescent="0.35">
      <c r="A540" s="8"/>
      <c r="E540" s="10"/>
    </row>
    <row r="541" spans="1:5" ht="30" customHeight="1" x14ac:dyDescent="0.35">
      <c r="A541" s="8"/>
      <c r="E541" s="10"/>
    </row>
    <row r="542" spans="1:5" ht="30" customHeight="1" x14ac:dyDescent="0.35">
      <c r="A542" s="8"/>
      <c r="E542" s="10"/>
    </row>
    <row r="543" spans="1:5" ht="30" customHeight="1" x14ac:dyDescent="0.35">
      <c r="A543" s="8"/>
      <c r="E543" s="10"/>
    </row>
    <row r="544" spans="1:5" ht="30" customHeight="1" x14ac:dyDescent="0.35">
      <c r="A544" s="8"/>
      <c r="E544" s="10"/>
    </row>
    <row r="545" spans="1:5" ht="30" customHeight="1" x14ac:dyDescent="0.35">
      <c r="A545" s="8"/>
      <c r="E545" s="10"/>
    </row>
    <row r="546" spans="1:5" ht="30" customHeight="1" x14ac:dyDescent="0.35">
      <c r="A546" s="8"/>
      <c r="E546" s="10"/>
    </row>
    <row r="547" spans="1:5" ht="30" customHeight="1" x14ac:dyDescent="0.35">
      <c r="A547" s="8"/>
      <c r="E547" s="10"/>
    </row>
    <row r="548" spans="1:5" ht="30" customHeight="1" x14ac:dyDescent="0.35">
      <c r="A548" s="8"/>
      <c r="E548" s="10"/>
    </row>
    <row r="549" spans="1:5" ht="30" customHeight="1" x14ac:dyDescent="0.35">
      <c r="A549" s="8"/>
      <c r="E549" s="10"/>
    </row>
    <row r="550" spans="1:5" ht="30" customHeight="1" x14ac:dyDescent="0.35">
      <c r="A550" s="8"/>
      <c r="E550" s="10"/>
    </row>
    <row r="551" spans="1:5" ht="30" customHeight="1" x14ac:dyDescent="0.35">
      <c r="A551" s="8"/>
      <c r="E551" s="10"/>
    </row>
    <row r="552" spans="1:5" ht="30" customHeight="1" x14ac:dyDescent="0.35">
      <c r="A552" s="8"/>
      <c r="E552" s="10"/>
    </row>
    <row r="553" spans="1:5" ht="30" customHeight="1" x14ac:dyDescent="0.35">
      <c r="A553" s="8"/>
      <c r="E553" s="10"/>
    </row>
    <row r="554" spans="1:5" ht="30" customHeight="1" x14ac:dyDescent="0.35">
      <c r="A554" s="8"/>
      <c r="E554" s="10"/>
    </row>
    <row r="555" spans="1:5" ht="30" customHeight="1" x14ac:dyDescent="0.35">
      <c r="A555" s="8"/>
      <c r="E555" s="10"/>
    </row>
    <row r="556" spans="1:5" ht="30" customHeight="1" x14ac:dyDescent="0.35">
      <c r="A556" s="8"/>
      <c r="E556" s="10"/>
    </row>
    <row r="557" spans="1:5" ht="30" customHeight="1" x14ac:dyDescent="0.35">
      <c r="A557" s="8"/>
      <c r="E557" s="10"/>
    </row>
    <row r="558" spans="1:5" ht="30" customHeight="1" x14ac:dyDescent="0.35">
      <c r="A558" s="8"/>
      <c r="E558" s="10"/>
    </row>
    <row r="559" spans="1:5" ht="30" customHeight="1" x14ac:dyDescent="0.35">
      <c r="A559" s="8"/>
      <c r="E559" s="10"/>
    </row>
    <row r="560" spans="1:5" ht="30" customHeight="1" x14ac:dyDescent="0.35">
      <c r="A560" s="8"/>
      <c r="E560" s="10"/>
    </row>
    <row r="561" spans="1:5" ht="30" customHeight="1" x14ac:dyDescent="0.35">
      <c r="A561" s="8"/>
      <c r="E561" s="10"/>
    </row>
    <row r="562" spans="1:5" ht="30" customHeight="1" x14ac:dyDescent="0.35">
      <c r="A562" s="8"/>
      <c r="E562" s="10"/>
    </row>
    <row r="563" spans="1:5" ht="30" customHeight="1" x14ac:dyDescent="0.35">
      <c r="A563" s="8"/>
      <c r="E563" s="10"/>
    </row>
    <row r="564" spans="1:5" ht="30" customHeight="1" x14ac:dyDescent="0.35">
      <c r="A564" s="8"/>
      <c r="E564" s="10"/>
    </row>
    <row r="565" spans="1:5" ht="30" customHeight="1" x14ac:dyDescent="0.35">
      <c r="A565" s="8"/>
      <c r="E565" s="10"/>
    </row>
    <row r="566" spans="1:5" ht="30" customHeight="1" x14ac:dyDescent="0.35">
      <c r="A566" s="8"/>
      <c r="E566" s="10"/>
    </row>
    <row r="567" spans="1:5" ht="30" customHeight="1" x14ac:dyDescent="0.35">
      <c r="A567" s="8"/>
      <c r="E567" s="10"/>
    </row>
    <row r="568" spans="1:5" ht="30" customHeight="1" x14ac:dyDescent="0.35">
      <c r="A568" s="8"/>
      <c r="E568" s="10"/>
    </row>
    <row r="569" spans="1:5" ht="30" customHeight="1" x14ac:dyDescent="0.35">
      <c r="A569" s="8"/>
      <c r="E569" s="10"/>
    </row>
    <row r="570" spans="1:5" ht="30" customHeight="1" x14ac:dyDescent="0.35">
      <c r="A570" s="8"/>
      <c r="E570" s="10"/>
    </row>
    <row r="571" spans="1:5" ht="30" customHeight="1" x14ac:dyDescent="0.35">
      <c r="A571" s="8"/>
      <c r="E571" s="10"/>
    </row>
    <row r="572" spans="1:5" ht="30" customHeight="1" x14ac:dyDescent="0.35">
      <c r="A572" s="8"/>
      <c r="E572" s="10"/>
    </row>
    <row r="573" spans="1:5" ht="30" customHeight="1" x14ac:dyDescent="0.35">
      <c r="A573" s="8"/>
      <c r="E573" s="10"/>
    </row>
    <row r="574" spans="1:5" ht="30" customHeight="1" x14ac:dyDescent="0.35">
      <c r="A574" s="8"/>
      <c r="E574" s="10"/>
    </row>
    <row r="575" spans="1:5" ht="30" customHeight="1" x14ac:dyDescent="0.35">
      <c r="A575" s="8"/>
      <c r="E575" s="10"/>
    </row>
    <row r="576" spans="1:5" ht="30" customHeight="1" x14ac:dyDescent="0.35">
      <c r="A576" s="8"/>
      <c r="E576" s="10"/>
    </row>
    <row r="577" spans="1:5" ht="30" customHeight="1" x14ac:dyDescent="0.35">
      <c r="A577" s="8"/>
      <c r="E577" s="10"/>
    </row>
    <row r="578" spans="1:5" ht="30" customHeight="1" x14ac:dyDescent="0.35">
      <c r="A578" s="8"/>
      <c r="E578" s="10"/>
    </row>
    <row r="579" spans="1:5" ht="30" customHeight="1" x14ac:dyDescent="0.35">
      <c r="A579" s="8"/>
      <c r="E579" s="10"/>
    </row>
    <row r="580" spans="1:5" ht="30" customHeight="1" x14ac:dyDescent="0.35">
      <c r="A580" s="8"/>
      <c r="E580" s="10"/>
    </row>
    <row r="581" spans="1:5" ht="30" customHeight="1" x14ac:dyDescent="0.35">
      <c r="A581" s="8"/>
      <c r="E581" s="10"/>
    </row>
    <row r="582" spans="1:5" ht="30" customHeight="1" x14ac:dyDescent="0.35">
      <c r="A582" s="8"/>
      <c r="E582" s="10"/>
    </row>
    <row r="583" spans="1:5" ht="30" customHeight="1" x14ac:dyDescent="0.35">
      <c r="A583" s="8"/>
      <c r="E583" s="10"/>
    </row>
    <row r="584" spans="1:5" ht="30" customHeight="1" x14ac:dyDescent="0.35">
      <c r="A584" s="8"/>
      <c r="E584" s="10"/>
    </row>
    <row r="585" spans="1:5" ht="30" customHeight="1" x14ac:dyDescent="0.35">
      <c r="A585" s="8"/>
      <c r="E585" s="10"/>
    </row>
    <row r="586" spans="1:5" ht="30" customHeight="1" x14ac:dyDescent="0.35">
      <c r="A586" s="8"/>
      <c r="E586" s="10"/>
    </row>
    <row r="587" spans="1:5" ht="30" customHeight="1" x14ac:dyDescent="0.35">
      <c r="A587" s="8"/>
      <c r="E587" s="10"/>
    </row>
    <row r="588" spans="1:5" ht="30" customHeight="1" x14ac:dyDescent="0.35">
      <c r="A588" s="8"/>
      <c r="E588" s="10"/>
    </row>
    <row r="589" spans="1:5" ht="30" customHeight="1" x14ac:dyDescent="0.35">
      <c r="A589" s="8"/>
      <c r="E589" s="10"/>
    </row>
    <row r="590" spans="1:5" ht="30" customHeight="1" x14ac:dyDescent="0.35">
      <c r="A590" s="8"/>
      <c r="E590" s="10"/>
    </row>
    <row r="591" spans="1:5" ht="30" customHeight="1" x14ac:dyDescent="0.35">
      <c r="A591" s="8"/>
      <c r="E591" s="10"/>
    </row>
    <row r="592" spans="1:5" ht="30" customHeight="1" x14ac:dyDescent="0.35">
      <c r="A592" s="8"/>
      <c r="E592" s="10"/>
    </row>
    <row r="593" spans="1:5" ht="30" customHeight="1" x14ac:dyDescent="0.35">
      <c r="A593" s="8"/>
      <c r="E593" s="10"/>
    </row>
    <row r="594" spans="1:5" ht="30" customHeight="1" x14ac:dyDescent="0.35">
      <c r="A594" s="8"/>
      <c r="E594" s="10"/>
    </row>
    <row r="595" spans="1:5" ht="30" customHeight="1" x14ac:dyDescent="0.35">
      <c r="A595" s="8"/>
      <c r="E595" s="10"/>
    </row>
    <row r="596" spans="1:5" ht="30" customHeight="1" x14ac:dyDescent="0.35">
      <c r="A596" s="8"/>
      <c r="E596" s="10"/>
    </row>
    <row r="597" spans="1:5" ht="30" customHeight="1" x14ac:dyDescent="0.35">
      <c r="A597" s="8"/>
      <c r="E597" s="10"/>
    </row>
    <row r="598" spans="1:5" ht="30" customHeight="1" x14ac:dyDescent="0.35">
      <c r="A598" s="8"/>
      <c r="E598" s="10"/>
    </row>
    <row r="599" spans="1:5" ht="30" customHeight="1" x14ac:dyDescent="0.35">
      <c r="A599" s="8"/>
      <c r="E599" s="10"/>
    </row>
    <row r="600" spans="1:5" ht="30" customHeight="1" x14ac:dyDescent="0.35">
      <c r="A600" s="8"/>
      <c r="E600" s="10"/>
    </row>
    <row r="601" spans="1:5" ht="30" customHeight="1" x14ac:dyDescent="0.35">
      <c r="A601" s="8"/>
      <c r="E601" s="10"/>
    </row>
    <row r="602" spans="1:5" ht="30" customHeight="1" x14ac:dyDescent="0.35">
      <c r="A602" s="8"/>
      <c r="E602" s="10"/>
    </row>
    <row r="603" spans="1:5" ht="30" customHeight="1" x14ac:dyDescent="0.35">
      <c r="A603" s="8"/>
      <c r="E603" s="10"/>
    </row>
    <row r="604" spans="1:5" ht="30" customHeight="1" x14ac:dyDescent="0.35">
      <c r="A604" s="8"/>
      <c r="E604" s="10"/>
    </row>
    <row r="605" spans="1:5" ht="30" customHeight="1" x14ac:dyDescent="0.35">
      <c r="A605" s="8"/>
      <c r="E605" s="10"/>
    </row>
    <row r="606" spans="1:5" ht="30" customHeight="1" x14ac:dyDescent="0.35">
      <c r="A606" s="8"/>
      <c r="E606" s="10"/>
    </row>
    <row r="607" spans="1:5" ht="30" customHeight="1" x14ac:dyDescent="0.35">
      <c r="A607" s="8"/>
      <c r="E607" s="10"/>
    </row>
    <row r="608" spans="1:5" ht="30" customHeight="1" x14ac:dyDescent="0.35">
      <c r="A608" s="8"/>
      <c r="E608" s="10"/>
    </row>
    <row r="609" spans="1:5" ht="30" customHeight="1" x14ac:dyDescent="0.35">
      <c r="A609" s="8"/>
      <c r="E609" s="10"/>
    </row>
    <row r="610" spans="1:5" ht="30" customHeight="1" x14ac:dyDescent="0.35">
      <c r="A610" s="8"/>
      <c r="E610" s="10"/>
    </row>
    <row r="611" spans="1:5" ht="30" customHeight="1" x14ac:dyDescent="0.35">
      <c r="A611" s="8"/>
      <c r="E611" s="10"/>
    </row>
    <row r="612" spans="1:5" ht="30" customHeight="1" x14ac:dyDescent="0.35">
      <c r="A612" s="8"/>
      <c r="E612" s="10"/>
    </row>
    <row r="613" spans="1:5" ht="30" customHeight="1" x14ac:dyDescent="0.35">
      <c r="A613" s="8"/>
      <c r="E613" s="10"/>
    </row>
    <row r="614" spans="1:5" ht="30" customHeight="1" x14ac:dyDescent="0.35">
      <c r="A614" s="8"/>
      <c r="E614" s="10"/>
    </row>
    <row r="615" spans="1:5" ht="30" customHeight="1" x14ac:dyDescent="0.35">
      <c r="A615" s="8"/>
      <c r="E615" s="10"/>
    </row>
    <row r="616" spans="1:5" ht="30" customHeight="1" x14ac:dyDescent="0.35">
      <c r="A616" s="8"/>
      <c r="E616" s="10"/>
    </row>
    <row r="617" spans="1:5" ht="30" customHeight="1" x14ac:dyDescent="0.35">
      <c r="A617" s="8"/>
      <c r="E617" s="10"/>
    </row>
    <row r="618" spans="1:5" ht="30" customHeight="1" x14ac:dyDescent="0.35">
      <c r="A618" s="8"/>
      <c r="E618" s="10"/>
    </row>
    <row r="619" spans="1:5" ht="30" customHeight="1" x14ac:dyDescent="0.35">
      <c r="A619" s="8"/>
      <c r="E619" s="10"/>
    </row>
    <row r="620" spans="1:5" ht="30" customHeight="1" x14ac:dyDescent="0.35">
      <c r="A620" s="8"/>
      <c r="E620" s="10"/>
    </row>
    <row r="621" spans="1:5" ht="30" customHeight="1" x14ac:dyDescent="0.35">
      <c r="A621" s="8"/>
      <c r="E621" s="10"/>
    </row>
    <row r="622" spans="1:5" ht="30" customHeight="1" x14ac:dyDescent="0.35">
      <c r="A622" s="8"/>
      <c r="E622" s="10"/>
    </row>
    <row r="623" spans="1:5" ht="30" customHeight="1" x14ac:dyDescent="0.35">
      <c r="A623" s="8"/>
      <c r="E623" s="10"/>
    </row>
    <row r="624" spans="1:5" ht="30" customHeight="1" x14ac:dyDescent="0.35">
      <c r="A624" s="8"/>
      <c r="E624" s="10"/>
    </row>
    <row r="625" spans="1:5" ht="30" customHeight="1" x14ac:dyDescent="0.35">
      <c r="A625" s="8"/>
      <c r="E625" s="10"/>
    </row>
    <row r="626" spans="1:5" ht="30" customHeight="1" x14ac:dyDescent="0.35">
      <c r="A626" s="8"/>
      <c r="E626" s="10"/>
    </row>
    <row r="627" spans="1:5" ht="30" customHeight="1" x14ac:dyDescent="0.35">
      <c r="A627" s="8"/>
      <c r="E627" s="10"/>
    </row>
    <row r="628" spans="1:5" ht="30" customHeight="1" x14ac:dyDescent="0.35">
      <c r="A628" s="8"/>
      <c r="E628" s="10"/>
    </row>
    <row r="629" spans="1:5" ht="30" customHeight="1" x14ac:dyDescent="0.35">
      <c r="A629" s="8"/>
      <c r="E629" s="10"/>
    </row>
    <row r="630" spans="1:5" ht="30" customHeight="1" x14ac:dyDescent="0.35">
      <c r="A630" s="8"/>
      <c r="E630" s="10"/>
    </row>
    <row r="631" spans="1:5" ht="30" customHeight="1" x14ac:dyDescent="0.35">
      <c r="A631" s="8"/>
      <c r="E631" s="10"/>
    </row>
    <row r="632" spans="1:5" ht="30" customHeight="1" x14ac:dyDescent="0.35">
      <c r="A632" s="8"/>
      <c r="E632" s="10"/>
    </row>
    <row r="633" spans="1:5" ht="30" customHeight="1" x14ac:dyDescent="0.35">
      <c r="A633" s="8"/>
      <c r="E633" s="10"/>
    </row>
    <row r="634" spans="1:5" ht="30" customHeight="1" x14ac:dyDescent="0.35">
      <c r="A634" s="8"/>
      <c r="E634" s="10"/>
    </row>
    <row r="635" spans="1:5" ht="30" customHeight="1" x14ac:dyDescent="0.35">
      <c r="A635" s="8"/>
      <c r="E635" s="10"/>
    </row>
    <row r="636" spans="1:5" ht="30" customHeight="1" x14ac:dyDescent="0.35">
      <c r="A636" s="8"/>
      <c r="E636" s="10"/>
    </row>
    <row r="637" spans="1:5" ht="30" customHeight="1" x14ac:dyDescent="0.35">
      <c r="A637" s="8"/>
      <c r="E637" s="10"/>
    </row>
    <row r="638" spans="1:5" ht="30" customHeight="1" x14ac:dyDescent="0.35">
      <c r="A638" s="8"/>
      <c r="E638" s="10"/>
    </row>
    <row r="639" spans="1:5" ht="30" customHeight="1" x14ac:dyDescent="0.35">
      <c r="A639" s="8"/>
      <c r="E639" s="10"/>
    </row>
    <row r="640" spans="1:5" ht="30" customHeight="1" x14ac:dyDescent="0.35">
      <c r="A640" s="8"/>
      <c r="E640" s="10"/>
    </row>
    <row r="641" spans="1:5" ht="30" customHeight="1" x14ac:dyDescent="0.35">
      <c r="A641" s="8"/>
      <c r="E641" s="10"/>
    </row>
    <row r="642" spans="1:5" ht="30" customHeight="1" x14ac:dyDescent="0.35">
      <c r="A642" s="8"/>
      <c r="E642" s="10"/>
    </row>
    <row r="643" spans="1:5" ht="30" customHeight="1" x14ac:dyDescent="0.35">
      <c r="A643" s="8"/>
      <c r="E643" s="10"/>
    </row>
    <row r="644" spans="1:5" ht="30" customHeight="1" x14ac:dyDescent="0.35">
      <c r="A644" s="8"/>
      <c r="E644" s="10"/>
    </row>
    <row r="645" spans="1:5" ht="30" customHeight="1" x14ac:dyDescent="0.35">
      <c r="A645" s="8"/>
      <c r="E645" s="10"/>
    </row>
    <row r="646" spans="1:5" ht="30" customHeight="1" x14ac:dyDescent="0.35">
      <c r="A646" s="8"/>
      <c r="E646" s="10"/>
    </row>
    <row r="647" spans="1:5" ht="30" customHeight="1" x14ac:dyDescent="0.35">
      <c r="A647" s="8"/>
      <c r="E647" s="10"/>
    </row>
    <row r="648" spans="1:5" ht="30" customHeight="1" x14ac:dyDescent="0.35">
      <c r="A648" s="8"/>
      <c r="E648" s="10"/>
    </row>
    <row r="649" spans="1:5" ht="30" customHeight="1" x14ac:dyDescent="0.35">
      <c r="A649" s="8"/>
      <c r="E649" s="10"/>
    </row>
    <row r="650" spans="1:5" ht="30" customHeight="1" x14ac:dyDescent="0.35">
      <c r="A650" s="8"/>
      <c r="E650" s="10"/>
    </row>
    <row r="651" spans="1:5" ht="30" customHeight="1" x14ac:dyDescent="0.35">
      <c r="A651" s="8"/>
      <c r="E651" s="10"/>
    </row>
    <row r="652" spans="1:5" ht="30" customHeight="1" x14ac:dyDescent="0.35">
      <c r="A652" s="8"/>
      <c r="E652" s="10"/>
    </row>
    <row r="653" spans="1:5" ht="30" customHeight="1" x14ac:dyDescent="0.35">
      <c r="A653" s="8"/>
      <c r="E653" s="10"/>
    </row>
    <row r="654" spans="1:5" ht="30" customHeight="1" x14ac:dyDescent="0.35">
      <c r="A654" s="8"/>
      <c r="E654" s="10"/>
    </row>
    <row r="655" spans="1:5" ht="30" customHeight="1" x14ac:dyDescent="0.35">
      <c r="A655" s="8"/>
      <c r="E655" s="10"/>
    </row>
    <row r="656" spans="1:5" ht="30" customHeight="1" x14ac:dyDescent="0.35">
      <c r="A656" s="8"/>
      <c r="E656" s="10"/>
    </row>
    <row r="657" spans="1:5" ht="30" customHeight="1" x14ac:dyDescent="0.35">
      <c r="A657" s="8"/>
      <c r="E657" s="10"/>
    </row>
    <row r="658" spans="1:5" ht="30" customHeight="1" x14ac:dyDescent="0.35">
      <c r="A658" s="8"/>
      <c r="E658" s="10"/>
    </row>
    <row r="659" spans="1:5" ht="30" customHeight="1" x14ac:dyDescent="0.35">
      <c r="A659" s="8"/>
      <c r="E659" s="10"/>
    </row>
    <row r="660" spans="1:5" ht="30" customHeight="1" x14ac:dyDescent="0.35">
      <c r="A660" s="8"/>
      <c r="E660" s="10"/>
    </row>
    <row r="661" spans="1:5" ht="30" customHeight="1" x14ac:dyDescent="0.35">
      <c r="A661" s="8"/>
      <c r="E661" s="10"/>
    </row>
    <row r="662" spans="1:5" ht="30" customHeight="1" x14ac:dyDescent="0.35">
      <c r="A662" s="8"/>
      <c r="E662" s="10"/>
    </row>
    <row r="663" spans="1:5" ht="30" customHeight="1" x14ac:dyDescent="0.35">
      <c r="A663" s="8"/>
      <c r="E663" s="10"/>
    </row>
    <row r="664" spans="1:5" ht="30" customHeight="1" x14ac:dyDescent="0.35">
      <c r="A664" s="8"/>
      <c r="E664" s="10"/>
    </row>
    <row r="665" spans="1:5" ht="30" customHeight="1" x14ac:dyDescent="0.35">
      <c r="A665" s="8"/>
      <c r="E665" s="10"/>
    </row>
    <row r="666" spans="1:5" ht="30" customHeight="1" x14ac:dyDescent="0.35">
      <c r="A666" s="8"/>
      <c r="E666" s="10"/>
    </row>
    <row r="667" spans="1:5" ht="30" customHeight="1" x14ac:dyDescent="0.35">
      <c r="A667" s="8"/>
      <c r="E667" s="10"/>
    </row>
    <row r="668" spans="1:5" ht="30" customHeight="1" x14ac:dyDescent="0.35">
      <c r="A668" s="8"/>
      <c r="E668" s="10"/>
    </row>
    <row r="669" spans="1:5" ht="30" customHeight="1" x14ac:dyDescent="0.35">
      <c r="A669" s="8"/>
      <c r="E669" s="10"/>
    </row>
    <row r="670" spans="1:5" ht="30" customHeight="1" x14ac:dyDescent="0.35">
      <c r="A670" s="8"/>
      <c r="E670" s="10"/>
    </row>
    <row r="671" spans="1:5" ht="30" customHeight="1" x14ac:dyDescent="0.35">
      <c r="A671" s="8"/>
      <c r="E671" s="10"/>
    </row>
    <row r="672" spans="1:5" ht="30" customHeight="1" x14ac:dyDescent="0.35">
      <c r="A672" s="8"/>
      <c r="E672" s="10"/>
    </row>
    <row r="673" spans="1:5" ht="30" customHeight="1" x14ac:dyDescent="0.35">
      <c r="A673" s="8"/>
      <c r="E673" s="10"/>
    </row>
    <row r="674" spans="1:5" ht="30" customHeight="1" x14ac:dyDescent="0.35">
      <c r="A674" s="8"/>
      <c r="E674" s="10"/>
    </row>
    <row r="675" spans="1:5" ht="30" customHeight="1" x14ac:dyDescent="0.35">
      <c r="A675" s="8"/>
      <c r="E675" s="10"/>
    </row>
    <row r="676" spans="1:5" ht="30" customHeight="1" x14ac:dyDescent="0.35">
      <c r="A676" s="8"/>
      <c r="E676" s="10"/>
    </row>
    <row r="677" spans="1:5" ht="30" customHeight="1" x14ac:dyDescent="0.35">
      <c r="A677" s="8"/>
      <c r="E677" s="10"/>
    </row>
    <row r="678" spans="1:5" ht="30" customHeight="1" x14ac:dyDescent="0.35">
      <c r="A678" s="8"/>
      <c r="E678" s="10"/>
    </row>
    <row r="679" spans="1:5" ht="30" customHeight="1" x14ac:dyDescent="0.35">
      <c r="A679" s="8"/>
      <c r="E679" s="10"/>
    </row>
    <row r="680" spans="1:5" ht="30" customHeight="1" x14ac:dyDescent="0.35">
      <c r="A680" s="8"/>
      <c r="E680" s="10"/>
    </row>
    <row r="681" spans="1:5" ht="30" customHeight="1" x14ac:dyDescent="0.35">
      <c r="A681" s="8"/>
      <c r="E681" s="10"/>
    </row>
    <row r="682" spans="1:5" ht="30" customHeight="1" x14ac:dyDescent="0.35">
      <c r="A682" s="8"/>
      <c r="E682" s="10"/>
    </row>
    <row r="683" spans="1:5" ht="30" customHeight="1" x14ac:dyDescent="0.35">
      <c r="A683" s="8"/>
      <c r="E683" s="10"/>
    </row>
    <row r="684" spans="1:5" ht="30" customHeight="1" x14ac:dyDescent="0.35">
      <c r="A684" s="8"/>
      <c r="E684" s="10"/>
    </row>
    <row r="685" spans="1:5" ht="30" customHeight="1" x14ac:dyDescent="0.35">
      <c r="A685" s="8"/>
      <c r="E685" s="10"/>
    </row>
    <row r="686" spans="1:5" ht="30" customHeight="1" x14ac:dyDescent="0.35">
      <c r="A686" s="8"/>
      <c r="E686" s="10"/>
    </row>
    <row r="687" spans="1:5" ht="30" customHeight="1" x14ac:dyDescent="0.35">
      <c r="A687" s="8"/>
      <c r="E687" s="10"/>
    </row>
    <row r="688" spans="1:5" ht="30" customHeight="1" x14ac:dyDescent="0.35">
      <c r="A688" s="8"/>
      <c r="E688" s="10"/>
    </row>
    <row r="689" spans="1:5" ht="30" customHeight="1" x14ac:dyDescent="0.35">
      <c r="A689" s="8"/>
      <c r="E689" s="10"/>
    </row>
    <row r="690" spans="1:5" ht="30" customHeight="1" x14ac:dyDescent="0.35">
      <c r="A690" s="8"/>
      <c r="E690" s="10"/>
    </row>
    <row r="691" spans="1:5" ht="30" customHeight="1" x14ac:dyDescent="0.35">
      <c r="A691" s="8"/>
      <c r="E691" s="10"/>
    </row>
    <row r="692" spans="1:5" ht="30" customHeight="1" x14ac:dyDescent="0.35">
      <c r="A692" s="8"/>
      <c r="E692" s="10"/>
    </row>
    <row r="693" spans="1:5" ht="30" customHeight="1" x14ac:dyDescent="0.35">
      <c r="A693" s="8"/>
      <c r="E693" s="10"/>
    </row>
    <row r="694" spans="1:5" ht="30" customHeight="1" x14ac:dyDescent="0.35">
      <c r="A694" s="8"/>
      <c r="E694" s="10"/>
    </row>
    <row r="695" spans="1:5" ht="30" customHeight="1" x14ac:dyDescent="0.35">
      <c r="A695" s="8"/>
      <c r="E695" s="10"/>
    </row>
    <row r="696" spans="1:5" ht="30" customHeight="1" x14ac:dyDescent="0.35">
      <c r="A696" s="8"/>
      <c r="E696" s="10"/>
    </row>
    <row r="697" spans="1:5" ht="30" customHeight="1" x14ac:dyDescent="0.35">
      <c r="A697" s="8"/>
      <c r="E697" s="10"/>
    </row>
    <row r="698" spans="1:5" ht="30" customHeight="1" x14ac:dyDescent="0.35">
      <c r="A698" s="8"/>
      <c r="E698" s="10"/>
    </row>
    <row r="699" spans="1:5" ht="30" customHeight="1" x14ac:dyDescent="0.35">
      <c r="A699" s="8"/>
      <c r="E699" s="10"/>
    </row>
    <row r="700" spans="1:5" ht="30" customHeight="1" x14ac:dyDescent="0.35">
      <c r="A700" s="8"/>
      <c r="E700" s="10"/>
    </row>
    <row r="701" spans="1:5" ht="30" customHeight="1" x14ac:dyDescent="0.35">
      <c r="A701" s="8"/>
      <c r="E701" s="10"/>
    </row>
    <row r="702" spans="1:5" ht="30" customHeight="1" x14ac:dyDescent="0.35">
      <c r="A702" s="8"/>
      <c r="E702" s="10"/>
    </row>
    <row r="703" spans="1:5" ht="30" customHeight="1" x14ac:dyDescent="0.35">
      <c r="A703" s="8"/>
      <c r="E703" s="10"/>
    </row>
    <row r="704" spans="1:5" ht="30" customHeight="1" x14ac:dyDescent="0.35">
      <c r="A704" s="8"/>
      <c r="E704" s="10"/>
    </row>
    <row r="705" spans="1:5" ht="30" customHeight="1" x14ac:dyDescent="0.35">
      <c r="A705" s="8"/>
      <c r="E705" s="10"/>
    </row>
    <row r="706" spans="1:5" ht="30" customHeight="1" x14ac:dyDescent="0.35">
      <c r="A706" s="8"/>
      <c r="E706" s="10"/>
    </row>
    <row r="707" spans="1:5" ht="30" customHeight="1" x14ac:dyDescent="0.35">
      <c r="A707" s="8"/>
      <c r="E707" s="10"/>
    </row>
    <row r="708" spans="1:5" ht="30" customHeight="1" x14ac:dyDescent="0.35">
      <c r="A708" s="8"/>
      <c r="E708" s="10"/>
    </row>
    <row r="709" spans="1:5" ht="30" customHeight="1" x14ac:dyDescent="0.35">
      <c r="A709" s="8"/>
      <c r="E709" s="10"/>
    </row>
    <row r="710" spans="1:5" ht="30" customHeight="1" x14ac:dyDescent="0.35">
      <c r="A710" s="8"/>
      <c r="E710" s="10"/>
    </row>
    <row r="711" spans="1:5" ht="30" customHeight="1" x14ac:dyDescent="0.35">
      <c r="A711" s="8"/>
      <c r="E711" s="10"/>
    </row>
    <row r="712" spans="1:5" ht="30" customHeight="1" x14ac:dyDescent="0.35">
      <c r="A712" s="8"/>
      <c r="E712" s="10"/>
    </row>
    <row r="713" spans="1:5" ht="30" customHeight="1" x14ac:dyDescent="0.35">
      <c r="A713" s="8"/>
      <c r="E713" s="10"/>
    </row>
    <row r="714" spans="1:5" ht="30" customHeight="1" x14ac:dyDescent="0.35">
      <c r="A714" s="8"/>
      <c r="E714" s="10"/>
    </row>
    <row r="715" spans="1:5" ht="30" customHeight="1" x14ac:dyDescent="0.35">
      <c r="A715" s="8"/>
      <c r="E715" s="10"/>
    </row>
    <row r="716" spans="1:5" ht="30" customHeight="1" x14ac:dyDescent="0.35">
      <c r="A716" s="8"/>
      <c r="E716" s="10"/>
    </row>
    <row r="717" spans="1:5" ht="30" customHeight="1" x14ac:dyDescent="0.35">
      <c r="A717" s="8"/>
      <c r="E717" s="10"/>
    </row>
    <row r="718" spans="1:5" ht="30" customHeight="1" x14ac:dyDescent="0.35">
      <c r="A718" s="8"/>
      <c r="E718" s="10"/>
    </row>
    <row r="719" spans="1:5" ht="30" customHeight="1" x14ac:dyDescent="0.35">
      <c r="A719" s="8"/>
      <c r="E719" s="10"/>
    </row>
    <row r="720" spans="1:5" ht="30" customHeight="1" x14ac:dyDescent="0.35">
      <c r="A720" s="8"/>
      <c r="E720" s="10"/>
    </row>
    <row r="721" spans="1:5" ht="30" customHeight="1" x14ac:dyDescent="0.35">
      <c r="A721" s="8"/>
      <c r="E721" s="10"/>
    </row>
    <row r="722" spans="1:5" ht="30" customHeight="1" x14ac:dyDescent="0.35">
      <c r="A722" s="8"/>
      <c r="E722" s="10"/>
    </row>
    <row r="723" spans="1:5" ht="30" customHeight="1" x14ac:dyDescent="0.35">
      <c r="A723" s="8"/>
      <c r="E723" s="10"/>
    </row>
    <row r="724" spans="1:5" ht="30" customHeight="1" x14ac:dyDescent="0.35">
      <c r="A724" s="8"/>
      <c r="E724" s="10"/>
    </row>
    <row r="725" spans="1:5" ht="30" customHeight="1" x14ac:dyDescent="0.35">
      <c r="A725" s="8"/>
      <c r="E725" s="10"/>
    </row>
    <row r="726" spans="1:5" ht="30" customHeight="1" x14ac:dyDescent="0.35">
      <c r="A726" s="8"/>
      <c r="E726" s="10"/>
    </row>
    <row r="727" spans="1:5" ht="30" customHeight="1" x14ac:dyDescent="0.35">
      <c r="A727" s="8"/>
      <c r="E727" s="10"/>
    </row>
    <row r="728" spans="1:5" ht="30" customHeight="1" x14ac:dyDescent="0.35">
      <c r="A728" s="8"/>
      <c r="E728" s="10"/>
    </row>
    <row r="729" spans="1:5" ht="30" customHeight="1" x14ac:dyDescent="0.35">
      <c r="A729" s="8"/>
      <c r="E729" s="10"/>
    </row>
    <row r="730" spans="1:5" ht="30" customHeight="1" x14ac:dyDescent="0.35">
      <c r="A730" s="8"/>
      <c r="E730" s="10"/>
    </row>
    <row r="731" spans="1:5" ht="30" customHeight="1" x14ac:dyDescent="0.35">
      <c r="A731" s="8"/>
      <c r="E731" s="10"/>
    </row>
    <row r="732" spans="1:5" ht="30" customHeight="1" x14ac:dyDescent="0.35">
      <c r="A732" s="8"/>
      <c r="E732" s="10"/>
    </row>
    <row r="733" spans="1:5" ht="30" customHeight="1" x14ac:dyDescent="0.35">
      <c r="A733" s="8"/>
      <c r="E733" s="10"/>
    </row>
    <row r="734" spans="1:5" ht="30" customHeight="1" x14ac:dyDescent="0.35">
      <c r="A734" s="8"/>
      <c r="E734" s="10"/>
    </row>
    <row r="735" spans="1:5" ht="30" customHeight="1" x14ac:dyDescent="0.35">
      <c r="A735" s="8"/>
      <c r="E735" s="10"/>
    </row>
    <row r="736" spans="1:5" ht="30" customHeight="1" x14ac:dyDescent="0.35">
      <c r="A736" s="8"/>
      <c r="E736" s="10"/>
    </row>
    <row r="737" spans="1:5" ht="30" customHeight="1" x14ac:dyDescent="0.35">
      <c r="A737" s="8"/>
      <c r="E737" s="10"/>
    </row>
    <row r="738" spans="1:5" ht="30" customHeight="1" x14ac:dyDescent="0.35">
      <c r="A738" s="8"/>
      <c r="E738" s="10"/>
    </row>
    <row r="739" spans="1:5" ht="30" customHeight="1" x14ac:dyDescent="0.35">
      <c r="A739" s="8"/>
      <c r="E739" s="10"/>
    </row>
    <row r="740" spans="1:5" ht="30" customHeight="1" x14ac:dyDescent="0.35">
      <c r="A740" s="8"/>
      <c r="E740" s="10"/>
    </row>
    <row r="741" spans="1:5" ht="30" customHeight="1" x14ac:dyDescent="0.35">
      <c r="A741" s="8"/>
      <c r="E741" s="10"/>
    </row>
    <row r="742" spans="1:5" ht="30" customHeight="1" x14ac:dyDescent="0.35">
      <c r="A742" s="8"/>
      <c r="E742" s="10"/>
    </row>
    <row r="743" spans="1:5" ht="30" customHeight="1" x14ac:dyDescent="0.35">
      <c r="A743" s="8"/>
      <c r="E743" s="10"/>
    </row>
    <row r="744" spans="1:5" ht="30" customHeight="1" x14ac:dyDescent="0.35">
      <c r="A744" s="8"/>
      <c r="E744" s="10"/>
    </row>
    <row r="745" spans="1:5" ht="30" customHeight="1" x14ac:dyDescent="0.35">
      <c r="A745" s="8"/>
      <c r="E745" s="10"/>
    </row>
    <row r="746" spans="1:5" ht="30" customHeight="1" x14ac:dyDescent="0.35">
      <c r="A746" s="8"/>
      <c r="E746" s="10"/>
    </row>
    <row r="747" spans="1:5" ht="30" customHeight="1" x14ac:dyDescent="0.35">
      <c r="A747" s="8"/>
      <c r="E747" s="10"/>
    </row>
    <row r="748" spans="1:5" ht="30" customHeight="1" x14ac:dyDescent="0.35">
      <c r="A748" s="8"/>
      <c r="E748" s="10"/>
    </row>
    <row r="749" spans="1:5" ht="30" customHeight="1" x14ac:dyDescent="0.35">
      <c r="A749" s="8"/>
      <c r="E749" s="10"/>
    </row>
    <row r="750" spans="1:5" ht="30" customHeight="1" x14ac:dyDescent="0.35">
      <c r="A750" s="8"/>
      <c r="E750" s="10"/>
    </row>
    <row r="751" spans="1:5" ht="30" customHeight="1" x14ac:dyDescent="0.35">
      <c r="A751" s="8"/>
      <c r="E751" s="10"/>
    </row>
    <row r="752" spans="1:5" ht="30" customHeight="1" x14ac:dyDescent="0.35">
      <c r="A752" s="8"/>
      <c r="E752" s="10"/>
    </row>
    <row r="753" spans="1:5" ht="30" customHeight="1" x14ac:dyDescent="0.35">
      <c r="A753" s="8"/>
      <c r="E753" s="10"/>
    </row>
    <row r="754" spans="1:5" ht="30" customHeight="1" x14ac:dyDescent="0.35">
      <c r="A754" s="8"/>
      <c r="E754" s="10"/>
    </row>
    <row r="755" spans="1:5" ht="30" customHeight="1" x14ac:dyDescent="0.35">
      <c r="A755" s="8"/>
      <c r="E755" s="10"/>
    </row>
    <row r="756" spans="1:5" ht="30" customHeight="1" x14ac:dyDescent="0.35">
      <c r="A756" s="8"/>
      <c r="E756" s="10"/>
    </row>
    <row r="757" spans="1:5" ht="30" customHeight="1" x14ac:dyDescent="0.35">
      <c r="A757" s="8"/>
      <c r="E757" s="10"/>
    </row>
    <row r="758" spans="1:5" ht="30" customHeight="1" x14ac:dyDescent="0.35">
      <c r="A758" s="8"/>
      <c r="E758" s="10"/>
    </row>
    <row r="759" spans="1:5" ht="30" customHeight="1" x14ac:dyDescent="0.35">
      <c r="A759" s="8"/>
      <c r="E759" s="10"/>
    </row>
    <row r="760" spans="1:5" ht="30" customHeight="1" x14ac:dyDescent="0.35">
      <c r="A760" s="8"/>
      <c r="E760" s="10"/>
    </row>
    <row r="761" spans="1:5" ht="30" customHeight="1" x14ac:dyDescent="0.35">
      <c r="A761" s="8"/>
      <c r="E761" s="10"/>
    </row>
    <row r="762" spans="1:5" ht="30" customHeight="1" x14ac:dyDescent="0.35">
      <c r="A762" s="8"/>
      <c r="E762" s="10"/>
    </row>
    <row r="763" spans="1:5" ht="30" customHeight="1" x14ac:dyDescent="0.35">
      <c r="A763" s="8"/>
      <c r="E763" s="10"/>
    </row>
    <row r="764" spans="1:5" ht="30" customHeight="1" x14ac:dyDescent="0.35">
      <c r="A764" s="8"/>
      <c r="E764" s="10"/>
    </row>
    <row r="765" spans="1:5" ht="30" customHeight="1" x14ac:dyDescent="0.35">
      <c r="A765" s="8"/>
      <c r="E765" s="10"/>
    </row>
    <row r="766" spans="1:5" ht="30" customHeight="1" x14ac:dyDescent="0.35">
      <c r="A766" s="8"/>
      <c r="E766" s="10"/>
    </row>
    <row r="767" spans="1:5" ht="30" customHeight="1" x14ac:dyDescent="0.35">
      <c r="A767" s="8"/>
      <c r="E767" s="10"/>
    </row>
    <row r="768" spans="1:5" ht="30" customHeight="1" x14ac:dyDescent="0.35">
      <c r="A768" s="8"/>
      <c r="E768" s="10"/>
    </row>
    <row r="769" spans="1:5" ht="30" customHeight="1" x14ac:dyDescent="0.35">
      <c r="A769" s="8"/>
      <c r="E769" s="10"/>
    </row>
    <row r="770" spans="1:5" ht="30" customHeight="1" x14ac:dyDescent="0.35">
      <c r="A770" s="8"/>
      <c r="E770" s="10"/>
    </row>
    <row r="771" spans="1:5" ht="30" customHeight="1" x14ac:dyDescent="0.35">
      <c r="A771" s="8"/>
      <c r="E771" s="10"/>
    </row>
    <row r="772" spans="1:5" ht="30" customHeight="1" x14ac:dyDescent="0.35">
      <c r="A772" s="8"/>
      <c r="E772" s="10"/>
    </row>
    <row r="773" spans="1:5" ht="30" customHeight="1" x14ac:dyDescent="0.35">
      <c r="A773" s="8"/>
      <c r="E773" s="10"/>
    </row>
    <row r="774" spans="1:5" ht="30" customHeight="1" x14ac:dyDescent="0.35">
      <c r="A774" s="8"/>
      <c r="E774" s="10"/>
    </row>
    <row r="775" spans="1:5" ht="30" customHeight="1" x14ac:dyDescent="0.35">
      <c r="A775" s="8"/>
      <c r="E775" s="10"/>
    </row>
    <row r="776" spans="1:5" ht="30" customHeight="1" x14ac:dyDescent="0.35">
      <c r="A776" s="8"/>
      <c r="E776" s="10"/>
    </row>
    <row r="777" spans="1:5" ht="30" customHeight="1" x14ac:dyDescent="0.35">
      <c r="A777" s="8"/>
      <c r="E777" s="10"/>
    </row>
    <row r="778" spans="1:5" ht="30" customHeight="1" x14ac:dyDescent="0.35">
      <c r="A778" s="8"/>
      <c r="E778" s="10"/>
    </row>
    <row r="779" spans="1:5" ht="30" customHeight="1" x14ac:dyDescent="0.35">
      <c r="A779" s="8"/>
      <c r="E779" s="10"/>
    </row>
    <row r="780" spans="1:5" ht="30" customHeight="1" x14ac:dyDescent="0.35">
      <c r="A780" s="8"/>
      <c r="E780" s="10"/>
    </row>
    <row r="781" spans="1:5" ht="30" customHeight="1" x14ac:dyDescent="0.35">
      <c r="A781" s="8"/>
      <c r="E781" s="10"/>
    </row>
    <row r="782" spans="1:5" ht="30" customHeight="1" x14ac:dyDescent="0.35">
      <c r="A782" s="8"/>
      <c r="E782" s="10"/>
    </row>
    <row r="783" spans="1:5" ht="30" customHeight="1" x14ac:dyDescent="0.35">
      <c r="A783" s="8"/>
      <c r="E783" s="10"/>
    </row>
    <row r="784" spans="1:5" ht="30" customHeight="1" x14ac:dyDescent="0.35">
      <c r="A784" s="8"/>
      <c r="E784" s="10"/>
    </row>
    <row r="785" spans="1:5" ht="30" customHeight="1" x14ac:dyDescent="0.35">
      <c r="A785" s="8"/>
      <c r="E785" s="10"/>
    </row>
    <row r="786" spans="1:5" ht="30" customHeight="1" x14ac:dyDescent="0.35">
      <c r="A786" s="8"/>
      <c r="E786" s="10"/>
    </row>
    <row r="787" spans="1:5" ht="30" customHeight="1" x14ac:dyDescent="0.35">
      <c r="A787" s="8"/>
      <c r="E787" s="10"/>
    </row>
    <row r="788" spans="1:5" ht="30" customHeight="1" x14ac:dyDescent="0.35">
      <c r="A788" s="8"/>
      <c r="E788" s="10"/>
    </row>
    <row r="789" spans="1:5" ht="30" customHeight="1" x14ac:dyDescent="0.35">
      <c r="A789" s="8"/>
      <c r="E789" s="10"/>
    </row>
    <row r="790" spans="1:5" ht="30" customHeight="1" x14ac:dyDescent="0.35">
      <c r="A790" s="8"/>
      <c r="E790" s="10"/>
    </row>
    <row r="791" spans="1:5" ht="30" customHeight="1" x14ac:dyDescent="0.35">
      <c r="A791" s="8"/>
      <c r="E791" s="10"/>
    </row>
    <row r="792" spans="1:5" ht="30" customHeight="1" x14ac:dyDescent="0.35">
      <c r="A792" s="8"/>
      <c r="E792" s="10"/>
    </row>
    <row r="793" spans="1:5" ht="30" customHeight="1" x14ac:dyDescent="0.35">
      <c r="A793" s="8"/>
      <c r="E793" s="10"/>
    </row>
    <row r="794" spans="1:5" ht="30" customHeight="1" x14ac:dyDescent="0.35">
      <c r="A794" s="8"/>
      <c r="E794" s="10"/>
    </row>
    <row r="795" spans="1:5" ht="30" customHeight="1" x14ac:dyDescent="0.35">
      <c r="A795" s="8"/>
      <c r="E795" s="10"/>
    </row>
    <row r="796" spans="1:5" ht="30" customHeight="1" x14ac:dyDescent="0.35">
      <c r="A796" s="8"/>
      <c r="E796" s="10"/>
    </row>
    <row r="797" spans="1:5" ht="30" customHeight="1" x14ac:dyDescent="0.35">
      <c r="A797" s="8"/>
      <c r="E797" s="10"/>
    </row>
    <row r="798" spans="1:5" ht="30" customHeight="1" x14ac:dyDescent="0.35">
      <c r="A798" s="8"/>
      <c r="E798" s="10"/>
    </row>
    <row r="799" spans="1:5" ht="30" customHeight="1" x14ac:dyDescent="0.35">
      <c r="A799" s="8"/>
      <c r="E799" s="10"/>
    </row>
    <row r="800" spans="1:5" ht="30" customHeight="1" x14ac:dyDescent="0.35">
      <c r="A800" s="8"/>
      <c r="E800" s="10"/>
    </row>
    <row r="801" spans="1:5" ht="30" customHeight="1" x14ac:dyDescent="0.35">
      <c r="A801" s="8"/>
      <c r="E801" s="10"/>
    </row>
    <row r="802" spans="1:5" ht="30" customHeight="1" x14ac:dyDescent="0.35">
      <c r="A802" s="8"/>
      <c r="E802" s="10"/>
    </row>
    <row r="803" spans="1:5" ht="30" customHeight="1" x14ac:dyDescent="0.35">
      <c r="A803" s="8"/>
      <c r="E803" s="10"/>
    </row>
    <row r="804" spans="1:5" ht="30" customHeight="1" x14ac:dyDescent="0.35">
      <c r="A804" s="8"/>
      <c r="E804" s="10"/>
    </row>
    <row r="805" spans="1:5" ht="30" customHeight="1" x14ac:dyDescent="0.35">
      <c r="A805" s="8"/>
      <c r="E805" s="10"/>
    </row>
    <row r="806" spans="1:5" ht="30" customHeight="1" x14ac:dyDescent="0.35">
      <c r="A806" s="8"/>
      <c r="E806" s="10"/>
    </row>
    <row r="807" spans="1:5" ht="30" customHeight="1" x14ac:dyDescent="0.35">
      <c r="A807" s="8"/>
      <c r="E807" s="10"/>
    </row>
    <row r="808" spans="1:5" ht="30" customHeight="1" x14ac:dyDescent="0.35">
      <c r="A808" s="8"/>
      <c r="E808" s="10"/>
    </row>
    <row r="809" spans="1:5" ht="30" customHeight="1" x14ac:dyDescent="0.35">
      <c r="A809" s="8"/>
      <c r="E809" s="10"/>
    </row>
    <row r="810" spans="1:5" ht="30" customHeight="1" x14ac:dyDescent="0.35">
      <c r="A810" s="8"/>
      <c r="E810" s="10"/>
    </row>
    <row r="811" spans="1:5" ht="30" customHeight="1" x14ac:dyDescent="0.35">
      <c r="A811" s="8"/>
      <c r="E811" s="10"/>
    </row>
    <row r="812" spans="1:5" ht="30" customHeight="1" x14ac:dyDescent="0.35">
      <c r="A812" s="8"/>
      <c r="E812" s="10"/>
    </row>
    <row r="813" spans="1:5" ht="30" customHeight="1" x14ac:dyDescent="0.35">
      <c r="A813" s="8"/>
      <c r="E813" s="10"/>
    </row>
    <row r="814" spans="1:5" ht="30" customHeight="1" x14ac:dyDescent="0.35">
      <c r="A814" s="8"/>
      <c r="E814" s="10"/>
    </row>
    <row r="815" spans="1:5" ht="30" customHeight="1" x14ac:dyDescent="0.35">
      <c r="A815" s="8"/>
      <c r="E815" s="10"/>
    </row>
    <row r="816" spans="1:5" ht="30" customHeight="1" x14ac:dyDescent="0.35">
      <c r="A816" s="8"/>
      <c r="E816" s="10"/>
    </row>
    <row r="817" spans="1:5" ht="30" customHeight="1" x14ac:dyDescent="0.35">
      <c r="A817" s="8"/>
      <c r="E817" s="10"/>
    </row>
    <row r="818" spans="1:5" ht="30" customHeight="1" x14ac:dyDescent="0.35">
      <c r="A818" s="8"/>
      <c r="E818" s="10"/>
    </row>
    <row r="819" spans="1:5" ht="30" customHeight="1" x14ac:dyDescent="0.35">
      <c r="A819" s="8"/>
      <c r="E819" s="10"/>
    </row>
    <row r="820" spans="1:5" ht="30" customHeight="1" x14ac:dyDescent="0.35">
      <c r="A820" s="8"/>
      <c r="E820" s="10"/>
    </row>
    <row r="821" spans="1:5" ht="30" customHeight="1" x14ac:dyDescent="0.35">
      <c r="A821" s="8"/>
      <c r="E821" s="10"/>
    </row>
    <row r="822" spans="1:5" ht="30" customHeight="1" x14ac:dyDescent="0.35">
      <c r="A822" s="8"/>
      <c r="E822" s="10"/>
    </row>
    <row r="823" spans="1:5" ht="30" customHeight="1" x14ac:dyDescent="0.35">
      <c r="A823" s="8"/>
      <c r="E823" s="10"/>
    </row>
    <row r="824" spans="1:5" ht="30" customHeight="1" x14ac:dyDescent="0.35">
      <c r="A824" s="8"/>
      <c r="E824" s="10"/>
    </row>
    <row r="825" spans="1:5" ht="30" customHeight="1" x14ac:dyDescent="0.35">
      <c r="A825" s="8"/>
      <c r="E825" s="10"/>
    </row>
    <row r="826" spans="1:5" ht="30" customHeight="1" x14ac:dyDescent="0.35">
      <c r="A826" s="8"/>
      <c r="E826" s="10"/>
    </row>
    <row r="827" spans="1:5" ht="30" customHeight="1" x14ac:dyDescent="0.35">
      <c r="A827" s="8"/>
      <c r="E827" s="10"/>
    </row>
    <row r="828" spans="1:5" ht="30" customHeight="1" x14ac:dyDescent="0.35">
      <c r="A828" s="8"/>
      <c r="E828" s="10"/>
    </row>
    <row r="829" spans="1:5" ht="30" customHeight="1" x14ac:dyDescent="0.35">
      <c r="A829" s="8"/>
      <c r="E829" s="10"/>
    </row>
    <row r="830" spans="1:5" ht="30" customHeight="1" x14ac:dyDescent="0.35">
      <c r="A830" s="8"/>
      <c r="E830" s="10"/>
    </row>
    <row r="831" spans="1:5" ht="30" customHeight="1" x14ac:dyDescent="0.35">
      <c r="A831" s="8"/>
      <c r="E831" s="10"/>
    </row>
    <row r="832" spans="1:5" ht="30" customHeight="1" x14ac:dyDescent="0.35">
      <c r="A832" s="8"/>
      <c r="E832" s="10"/>
    </row>
    <row r="833" spans="1:5" ht="30" customHeight="1" x14ac:dyDescent="0.35">
      <c r="A833" s="8"/>
      <c r="E833" s="10"/>
    </row>
    <row r="834" spans="1:5" ht="30" customHeight="1" x14ac:dyDescent="0.35">
      <c r="A834" s="8"/>
      <c r="E834" s="10"/>
    </row>
    <row r="835" spans="1:5" ht="30" customHeight="1" x14ac:dyDescent="0.35">
      <c r="A835" s="8"/>
      <c r="E835" s="10"/>
    </row>
    <row r="836" spans="1:5" ht="30" customHeight="1" x14ac:dyDescent="0.35">
      <c r="A836" s="8"/>
      <c r="E836" s="10"/>
    </row>
    <row r="837" spans="1:5" ht="30" customHeight="1" x14ac:dyDescent="0.35">
      <c r="A837" s="8"/>
      <c r="E837" s="10"/>
    </row>
    <row r="838" spans="1:5" ht="30" customHeight="1" x14ac:dyDescent="0.35">
      <c r="A838" s="8"/>
      <c r="E838" s="10"/>
    </row>
    <row r="839" spans="1:5" ht="30" customHeight="1" x14ac:dyDescent="0.35">
      <c r="A839" s="8"/>
      <c r="E839" s="10"/>
    </row>
    <row r="840" spans="1:5" ht="30" customHeight="1" x14ac:dyDescent="0.35">
      <c r="A840" s="8"/>
      <c r="E840" s="10"/>
    </row>
    <row r="841" spans="1:5" ht="30" customHeight="1" x14ac:dyDescent="0.35">
      <c r="A841" s="8"/>
      <c r="E841" s="10"/>
    </row>
    <row r="842" spans="1:5" ht="30" customHeight="1" x14ac:dyDescent="0.35">
      <c r="A842" s="8"/>
      <c r="E842" s="10"/>
    </row>
    <row r="843" spans="1:5" ht="30" customHeight="1" x14ac:dyDescent="0.35">
      <c r="A843" s="8"/>
      <c r="E843" s="10"/>
    </row>
    <row r="844" spans="1:5" ht="30" customHeight="1" x14ac:dyDescent="0.35">
      <c r="A844" s="8"/>
      <c r="E844" s="10"/>
    </row>
    <row r="845" spans="1:5" ht="30" customHeight="1" x14ac:dyDescent="0.35">
      <c r="A845" s="8"/>
      <c r="E845" s="10"/>
    </row>
    <row r="846" spans="1:5" ht="30" customHeight="1" x14ac:dyDescent="0.35">
      <c r="A846" s="8"/>
      <c r="E846" s="10"/>
    </row>
    <row r="847" spans="1:5" ht="30" customHeight="1" x14ac:dyDescent="0.35">
      <c r="A847" s="8"/>
      <c r="E847" s="10"/>
    </row>
    <row r="848" spans="1:5" ht="30" customHeight="1" x14ac:dyDescent="0.35">
      <c r="A848" s="8"/>
      <c r="E848" s="10"/>
    </row>
    <row r="849" spans="1:5" ht="30" customHeight="1" x14ac:dyDescent="0.35">
      <c r="A849" s="8"/>
      <c r="E849" s="10"/>
    </row>
    <row r="850" spans="1:5" ht="30" customHeight="1" x14ac:dyDescent="0.35">
      <c r="A850" s="8"/>
      <c r="E850" s="10"/>
    </row>
    <row r="851" spans="1:5" ht="30" customHeight="1" x14ac:dyDescent="0.35">
      <c r="A851" s="8"/>
      <c r="E851" s="10"/>
    </row>
    <row r="852" spans="1:5" ht="30" customHeight="1" x14ac:dyDescent="0.35">
      <c r="A852" s="8"/>
      <c r="E852" s="10"/>
    </row>
    <row r="853" spans="1:5" ht="30" customHeight="1" x14ac:dyDescent="0.35">
      <c r="A853" s="8"/>
      <c r="E853" s="10"/>
    </row>
    <row r="854" spans="1:5" ht="30" customHeight="1" x14ac:dyDescent="0.35">
      <c r="A854" s="8"/>
      <c r="E854" s="10"/>
    </row>
    <row r="855" spans="1:5" ht="30" customHeight="1" x14ac:dyDescent="0.35">
      <c r="A855" s="8"/>
      <c r="E855" s="10"/>
    </row>
    <row r="856" spans="1:5" ht="30" customHeight="1" x14ac:dyDescent="0.35">
      <c r="A856" s="8"/>
      <c r="E856" s="10"/>
    </row>
    <row r="857" spans="1:5" ht="30" customHeight="1" x14ac:dyDescent="0.35">
      <c r="A857" s="8"/>
      <c r="E857" s="10"/>
    </row>
    <row r="858" spans="1:5" ht="30" customHeight="1" x14ac:dyDescent="0.35">
      <c r="A858" s="8"/>
      <c r="E858" s="10"/>
    </row>
    <row r="859" spans="1:5" ht="30" customHeight="1" x14ac:dyDescent="0.35">
      <c r="A859" s="8"/>
      <c r="E859" s="10"/>
    </row>
    <row r="860" spans="1:5" ht="30" customHeight="1" x14ac:dyDescent="0.35">
      <c r="A860" s="8"/>
      <c r="E860" s="10"/>
    </row>
    <row r="861" spans="1:5" ht="30" customHeight="1" x14ac:dyDescent="0.35">
      <c r="A861" s="8"/>
      <c r="E861" s="10"/>
    </row>
    <row r="862" spans="1:5" ht="30" customHeight="1" x14ac:dyDescent="0.35">
      <c r="A862" s="8"/>
      <c r="E862" s="10"/>
    </row>
    <row r="863" spans="1:5" ht="30" customHeight="1" x14ac:dyDescent="0.35">
      <c r="A863" s="8"/>
      <c r="E863" s="10"/>
    </row>
    <row r="864" spans="1:5" ht="30" customHeight="1" x14ac:dyDescent="0.35">
      <c r="A864" s="8"/>
      <c r="E864" s="10"/>
    </row>
    <row r="865" spans="1:5" ht="30" customHeight="1" x14ac:dyDescent="0.35">
      <c r="A865" s="8"/>
      <c r="E865" s="10"/>
    </row>
    <row r="866" spans="1:5" ht="30" customHeight="1" x14ac:dyDescent="0.35">
      <c r="A866" s="8"/>
      <c r="E866" s="10"/>
    </row>
    <row r="867" spans="1:5" ht="30" customHeight="1" x14ac:dyDescent="0.35">
      <c r="A867" s="8"/>
      <c r="E867" s="10"/>
    </row>
    <row r="868" spans="1:5" ht="30" customHeight="1" x14ac:dyDescent="0.35">
      <c r="A868" s="8"/>
      <c r="E868" s="10"/>
    </row>
    <row r="869" spans="1:5" ht="30" customHeight="1" x14ac:dyDescent="0.35">
      <c r="A869" s="8"/>
      <c r="E869" s="10"/>
    </row>
    <row r="870" spans="1:5" ht="30" customHeight="1" x14ac:dyDescent="0.35">
      <c r="A870" s="8"/>
      <c r="E870" s="10"/>
    </row>
    <row r="871" spans="1:5" ht="30" customHeight="1" x14ac:dyDescent="0.35">
      <c r="A871" s="8"/>
      <c r="E871" s="10"/>
    </row>
    <row r="872" spans="1:5" ht="30" customHeight="1" x14ac:dyDescent="0.35">
      <c r="A872" s="8"/>
      <c r="E872" s="10"/>
    </row>
    <row r="873" spans="1:5" ht="30" customHeight="1" x14ac:dyDescent="0.35">
      <c r="A873" s="8"/>
      <c r="E873" s="10"/>
    </row>
    <row r="874" spans="1:5" ht="30" customHeight="1" x14ac:dyDescent="0.35">
      <c r="A874" s="8"/>
      <c r="E874" s="10"/>
    </row>
    <row r="875" spans="1:5" ht="30" customHeight="1" x14ac:dyDescent="0.35">
      <c r="A875" s="8"/>
      <c r="E875" s="10"/>
    </row>
    <row r="876" spans="1:5" ht="30" customHeight="1" x14ac:dyDescent="0.35">
      <c r="A876" s="8"/>
      <c r="E876" s="10"/>
    </row>
    <row r="877" spans="1:5" ht="30" customHeight="1" x14ac:dyDescent="0.35">
      <c r="A877" s="8"/>
      <c r="E877" s="10"/>
    </row>
    <row r="878" spans="1:5" ht="30" customHeight="1" x14ac:dyDescent="0.35">
      <c r="A878" s="8"/>
      <c r="E878" s="10"/>
    </row>
    <row r="879" spans="1:5" ht="30" customHeight="1" x14ac:dyDescent="0.35">
      <c r="A879" s="8"/>
      <c r="E879" s="10"/>
    </row>
    <row r="880" spans="1:5" ht="30" customHeight="1" x14ac:dyDescent="0.35">
      <c r="A880" s="8"/>
      <c r="E880" s="10"/>
    </row>
    <row r="881" spans="1:5" ht="30" customHeight="1" x14ac:dyDescent="0.35">
      <c r="A881" s="8"/>
      <c r="E881" s="10"/>
    </row>
    <row r="882" spans="1:5" ht="30" customHeight="1" x14ac:dyDescent="0.35">
      <c r="A882" s="8"/>
      <c r="E882" s="10"/>
    </row>
    <row r="883" spans="1:5" ht="30" customHeight="1" x14ac:dyDescent="0.35">
      <c r="A883" s="8"/>
      <c r="E883" s="10"/>
    </row>
    <row r="884" spans="1:5" ht="30" customHeight="1" x14ac:dyDescent="0.35">
      <c r="A884" s="8"/>
      <c r="E884" s="10"/>
    </row>
    <row r="885" spans="1:5" ht="30" customHeight="1" x14ac:dyDescent="0.35">
      <c r="A885" s="8"/>
      <c r="E885" s="10"/>
    </row>
    <row r="886" spans="1:5" ht="30" customHeight="1" x14ac:dyDescent="0.35">
      <c r="A886" s="8"/>
      <c r="E886" s="10"/>
    </row>
    <row r="887" spans="1:5" ht="30" customHeight="1" x14ac:dyDescent="0.35">
      <c r="A887" s="8"/>
      <c r="E887" s="10"/>
    </row>
    <row r="888" spans="1:5" ht="30" customHeight="1" x14ac:dyDescent="0.35">
      <c r="A888" s="8"/>
      <c r="E888" s="10"/>
    </row>
    <row r="889" spans="1:5" ht="30" customHeight="1" x14ac:dyDescent="0.35">
      <c r="A889" s="8"/>
      <c r="E889" s="10"/>
    </row>
    <row r="890" spans="1:5" ht="30" customHeight="1" x14ac:dyDescent="0.35">
      <c r="A890" s="8"/>
      <c r="E890" s="10"/>
    </row>
    <row r="891" spans="1:5" ht="30" customHeight="1" x14ac:dyDescent="0.35">
      <c r="A891" s="8"/>
      <c r="E891" s="10"/>
    </row>
    <row r="892" spans="1:5" ht="30" customHeight="1" x14ac:dyDescent="0.35">
      <c r="A892" s="8"/>
      <c r="E892" s="10"/>
    </row>
    <row r="893" spans="1:5" ht="30" customHeight="1" x14ac:dyDescent="0.35">
      <c r="A893" s="8"/>
      <c r="E893" s="10"/>
    </row>
    <row r="894" spans="1:5" ht="30" customHeight="1" x14ac:dyDescent="0.35">
      <c r="A894" s="8"/>
      <c r="E894" s="10"/>
    </row>
    <row r="895" spans="1:5" ht="30" customHeight="1" x14ac:dyDescent="0.35">
      <c r="A895" s="8"/>
      <c r="E895" s="10"/>
    </row>
    <row r="896" spans="1:5" ht="30" customHeight="1" x14ac:dyDescent="0.35">
      <c r="A896" s="8"/>
      <c r="E896" s="10"/>
    </row>
    <row r="897" spans="1:5" ht="30" customHeight="1" x14ac:dyDescent="0.35">
      <c r="A897" s="8"/>
      <c r="E897" s="10"/>
    </row>
    <row r="898" spans="1:5" ht="30" customHeight="1" x14ac:dyDescent="0.35">
      <c r="A898" s="8"/>
      <c r="E898" s="10"/>
    </row>
    <row r="899" spans="1:5" ht="30" customHeight="1" x14ac:dyDescent="0.35">
      <c r="A899" s="8"/>
      <c r="E899" s="10"/>
    </row>
    <row r="900" spans="1:5" ht="30" customHeight="1" x14ac:dyDescent="0.35">
      <c r="A900" s="8"/>
      <c r="E900" s="10"/>
    </row>
    <row r="901" spans="1:5" ht="30" customHeight="1" x14ac:dyDescent="0.35">
      <c r="A901" s="8"/>
      <c r="E901" s="10"/>
    </row>
    <row r="902" spans="1:5" ht="30" customHeight="1" x14ac:dyDescent="0.35">
      <c r="A902" s="8"/>
      <c r="E902" s="10"/>
    </row>
    <row r="903" spans="1:5" ht="30" customHeight="1" x14ac:dyDescent="0.35">
      <c r="A903" s="8"/>
      <c r="E903" s="10"/>
    </row>
    <row r="904" spans="1:5" ht="30" customHeight="1" x14ac:dyDescent="0.35">
      <c r="A904" s="8"/>
      <c r="E904" s="10"/>
    </row>
    <row r="905" spans="1:5" ht="30" customHeight="1" x14ac:dyDescent="0.35">
      <c r="A905" s="8"/>
      <c r="E905" s="10"/>
    </row>
    <row r="906" spans="1:5" ht="30" customHeight="1" x14ac:dyDescent="0.35">
      <c r="A906" s="8"/>
      <c r="E906" s="10"/>
    </row>
    <row r="907" spans="1:5" ht="30" customHeight="1" x14ac:dyDescent="0.35">
      <c r="A907" s="8"/>
      <c r="E907" s="10"/>
    </row>
    <row r="908" spans="1:5" ht="30" customHeight="1" x14ac:dyDescent="0.35">
      <c r="A908" s="8"/>
      <c r="E908" s="10"/>
    </row>
    <row r="909" spans="1:5" ht="30" customHeight="1" x14ac:dyDescent="0.35">
      <c r="A909" s="8"/>
      <c r="E909" s="10"/>
    </row>
    <row r="910" spans="1:5" ht="30" customHeight="1" x14ac:dyDescent="0.35">
      <c r="A910" s="8"/>
      <c r="E910" s="10"/>
    </row>
    <row r="911" spans="1:5" ht="30" customHeight="1" x14ac:dyDescent="0.35">
      <c r="A911" s="8"/>
      <c r="E911" s="10"/>
    </row>
    <row r="912" spans="1:5" ht="30" customHeight="1" x14ac:dyDescent="0.35">
      <c r="A912" s="8"/>
      <c r="E912" s="10"/>
    </row>
    <row r="913" spans="1:5" ht="30" customHeight="1" x14ac:dyDescent="0.35">
      <c r="A913" s="8"/>
      <c r="E913" s="10"/>
    </row>
    <row r="914" spans="1:5" ht="30" customHeight="1" x14ac:dyDescent="0.35">
      <c r="A914" s="8"/>
      <c r="E914" s="10"/>
    </row>
    <row r="915" spans="1:5" ht="30" customHeight="1" x14ac:dyDescent="0.35">
      <c r="A915" s="8"/>
      <c r="E915" s="10"/>
    </row>
    <row r="916" spans="1:5" ht="30" customHeight="1" x14ac:dyDescent="0.35">
      <c r="A916" s="8"/>
      <c r="E916" s="10"/>
    </row>
    <row r="917" spans="1:5" ht="30" customHeight="1" x14ac:dyDescent="0.35">
      <c r="A917" s="8"/>
      <c r="E917" s="10"/>
    </row>
    <row r="918" spans="1:5" ht="30" customHeight="1" x14ac:dyDescent="0.35">
      <c r="A918" s="8"/>
      <c r="E918" s="10"/>
    </row>
    <row r="919" spans="1:5" ht="30" customHeight="1" x14ac:dyDescent="0.35">
      <c r="A919" s="8"/>
      <c r="E919" s="10"/>
    </row>
    <row r="920" spans="1:5" ht="30" customHeight="1" x14ac:dyDescent="0.35">
      <c r="A920" s="8"/>
      <c r="E920" s="10"/>
    </row>
    <row r="921" spans="1:5" ht="30" customHeight="1" x14ac:dyDescent="0.35">
      <c r="A921" s="8"/>
      <c r="E921" s="10"/>
    </row>
    <row r="922" spans="1:5" ht="30" customHeight="1" x14ac:dyDescent="0.35">
      <c r="A922" s="8"/>
      <c r="E922" s="10"/>
    </row>
    <row r="923" spans="1:5" ht="30" customHeight="1" x14ac:dyDescent="0.35">
      <c r="A923" s="8"/>
      <c r="E923" s="10"/>
    </row>
    <row r="924" spans="1:5" ht="30" customHeight="1" x14ac:dyDescent="0.35">
      <c r="A924" s="8"/>
      <c r="E924" s="10"/>
    </row>
    <row r="925" spans="1:5" ht="30" customHeight="1" x14ac:dyDescent="0.35">
      <c r="A925" s="8"/>
      <c r="E925" s="10"/>
    </row>
    <row r="926" spans="1:5" ht="30" customHeight="1" x14ac:dyDescent="0.35">
      <c r="A926" s="8"/>
      <c r="E926" s="10"/>
    </row>
    <row r="927" spans="1:5" ht="30" customHeight="1" x14ac:dyDescent="0.35">
      <c r="A927" s="8"/>
      <c r="E927" s="10"/>
    </row>
    <row r="928" spans="1:5" ht="30" customHeight="1" x14ac:dyDescent="0.35">
      <c r="A928" s="8"/>
      <c r="E928" s="10"/>
    </row>
    <row r="929" spans="1:5" ht="30" customHeight="1" x14ac:dyDescent="0.35">
      <c r="A929" s="8"/>
      <c r="E929" s="10"/>
    </row>
    <row r="930" spans="1:5" ht="30" customHeight="1" x14ac:dyDescent="0.35">
      <c r="A930" s="8"/>
      <c r="E930" s="10"/>
    </row>
    <row r="931" spans="1:5" ht="30" customHeight="1" x14ac:dyDescent="0.35">
      <c r="A931" s="8"/>
      <c r="E931" s="10"/>
    </row>
    <row r="932" spans="1:5" ht="30" customHeight="1" x14ac:dyDescent="0.35">
      <c r="A932" s="8"/>
      <c r="E932" s="10"/>
    </row>
    <row r="933" spans="1:5" ht="30" customHeight="1" x14ac:dyDescent="0.35">
      <c r="A933" s="8"/>
      <c r="E933" s="10"/>
    </row>
    <row r="934" spans="1:5" ht="30" customHeight="1" x14ac:dyDescent="0.35">
      <c r="A934" s="8"/>
      <c r="E934" s="10"/>
    </row>
    <row r="935" spans="1:5" ht="30" customHeight="1" x14ac:dyDescent="0.35">
      <c r="A935" s="8"/>
      <c r="E935" s="10"/>
    </row>
    <row r="936" spans="1:5" ht="30" customHeight="1" x14ac:dyDescent="0.35">
      <c r="A936" s="8"/>
      <c r="E936" s="10"/>
    </row>
    <row r="937" spans="1:5" ht="30" customHeight="1" x14ac:dyDescent="0.35">
      <c r="A937" s="8"/>
      <c r="E937" s="10"/>
    </row>
    <row r="938" spans="1:5" ht="30" customHeight="1" x14ac:dyDescent="0.35">
      <c r="A938" s="8"/>
      <c r="E938" s="10"/>
    </row>
    <row r="939" spans="1:5" ht="30" customHeight="1" x14ac:dyDescent="0.35">
      <c r="A939" s="8"/>
      <c r="E939" s="10"/>
    </row>
    <row r="940" spans="1:5" ht="30" customHeight="1" x14ac:dyDescent="0.35">
      <c r="A940" s="8"/>
      <c r="E940" s="10"/>
    </row>
    <row r="941" spans="1:5" ht="30" customHeight="1" x14ac:dyDescent="0.35">
      <c r="A941" s="8"/>
      <c r="E941" s="10"/>
    </row>
    <row r="942" spans="1:5" ht="30" customHeight="1" x14ac:dyDescent="0.35">
      <c r="A942" s="8"/>
      <c r="E942" s="10"/>
    </row>
    <row r="943" spans="1:5" ht="30" customHeight="1" x14ac:dyDescent="0.35">
      <c r="A943" s="8"/>
      <c r="E943" s="10"/>
    </row>
    <row r="944" spans="1:5" ht="30" customHeight="1" x14ac:dyDescent="0.35">
      <c r="A944" s="8"/>
      <c r="E944" s="10"/>
    </row>
    <row r="945" spans="1:5" ht="30" customHeight="1" x14ac:dyDescent="0.35">
      <c r="A945" s="8"/>
      <c r="E945" s="10"/>
    </row>
    <row r="946" spans="1:5" ht="30" customHeight="1" x14ac:dyDescent="0.35">
      <c r="A946" s="8"/>
      <c r="E946" s="10"/>
    </row>
    <row r="947" spans="1:5" ht="30" customHeight="1" x14ac:dyDescent="0.35">
      <c r="A947" s="8"/>
      <c r="E947" s="10"/>
    </row>
    <row r="948" spans="1:5" ht="30" customHeight="1" x14ac:dyDescent="0.35">
      <c r="A948" s="8"/>
      <c r="E948" s="10"/>
    </row>
    <row r="949" spans="1:5" ht="30" customHeight="1" x14ac:dyDescent="0.35">
      <c r="A949" s="8"/>
      <c r="E949" s="10"/>
    </row>
    <row r="950" spans="1:5" ht="30" customHeight="1" x14ac:dyDescent="0.35">
      <c r="A950" s="8"/>
      <c r="E950" s="10"/>
    </row>
    <row r="951" spans="1:5" ht="30" customHeight="1" x14ac:dyDescent="0.35">
      <c r="A951" s="8"/>
      <c r="E951" s="10"/>
    </row>
    <row r="952" spans="1:5" ht="30" customHeight="1" x14ac:dyDescent="0.35">
      <c r="A952" s="8"/>
      <c r="E952" s="10"/>
    </row>
    <row r="953" spans="1:5" ht="30" customHeight="1" x14ac:dyDescent="0.35">
      <c r="A953" s="8"/>
      <c r="E953" s="10"/>
    </row>
    <row r="954" spans="1:5" ht="30" customHeight="1" x14ac:dyDescent="0.35">
      <c r="A954" s="8"/>
      <c r="E954" s="10"/>
    </row>
    <row r="955" spans="1:5" ht="30" customHeight="1" x14ac:dyDescent="0.35">
      <c r="A955" s="8"/>
      <c r="E955" s="10"/>
    </row>
    <row r="956" spans="1:5" ht="30" customHeight="1" x14ac:dyDescent="0.35">
      <c r="A956" s="8"/>
      <c r="E956" s="10"/>
    </row>
    <row r="957" spans="1:5" ht="30" customHeight="1" x14ac:dyDescent="0.35">
      <c r="A957" s="8"/>
      <c r="E957" s="10"/>
    </row>
    <row r="958" spans="1:5" ht="30" customHeight="1" x14ac:dyDescent="0.35">
      <c r="A958" s="8"/>
      <c r="E958" s="10"/>
    </row>
    <row r="959" spans="1:5" ht="30" customHeight="1" x14ac:dyDescent="0.35">
      <c r="A959" s="8"/>
      <c r="E959" s="10"/>
    </row>
    <row r="960" spans="1:5" ht="30" customHeight="1" x14ac:dyDescent="0.35">
      <c r="A960" s="8"/>
      <c r="E960" s="10"/>
    </row>
    <row r="961" spans="1:5" ht="30" customHeight="1" x14ac:dyDescent="0.35">
      <c r="A961" s="8"/>
      <c r="E961" s="10"/>
    </row>
    <row r="962" spans="1:5" ht="30" customHeight="1" x14ac:dyDescent="0.35">
      <c r="A962" s="8"/>
      <c r="E962" s="10"/>
    </row>
    <row r="963" spans="1:5" ht="30" customHeight="1" x14ac:dyDescent="0.35">
      <c r="A963" s="8"/>
      <c r="E963" s="10"/>
    </row>
    <row r="964" spans="1:5" ht="30" customHeight="1" x14ac:dyDescent="0.35">
      <c r="A964" s="8"/>
      <c r="E964" s="10"/>
    </row>
    <row r="965" spans="1:5" ht="30" customHeight="1" x14ac:dyDescent="0.35">
      <c r="A965" s="8"/>
      <c r="E965" s="10"/>
    </row>
    <row r="966" spans="1:5" ht="30" customHeight="1" x14ac:dyDescent="0.35">
      <c r="A966" s="8"/>
      <c r="E966" s="10"/>
    </row>
    <row r="967" spans="1:5" ht="30" customHeight="1" x14ac:dyDescent="0.35">
      <c r="A967" s="8"/>
      <c r="E967" s="10"/>
    </row>
    <row r="968" spans="1:5" ht="30" customHeight="1" x14ac:dyDescent="0.35">
      <c r="A968" s="8"/>
      <c r="E968" s="10"/>
    </row>
    <row r="969" spans="1:5" ht="30" customHeight="1" x14ac:dyDescent="0.35">
      <c r="A969" s="8"/>
      <c r="E969" s="10"/>
    </row>
    <row r="970" spans="1:5" ht="30" customHeight="1" x14ac:dyDescent="0.35">
      <c r="A970" s="8"/>
      <c r="E970" s="10"/>
    </row>
    <row r="971" spans="1:5" ht="30" customHeight="1" x14ac:dyDescent="0.35">
      <c r="A971" s="8"/>
      <c r="E971" s="10"/>
    </row>
    <row r="972" spans="1:5" ht="30" customHeight="1" x14ac:dyDescent="0.35">
      <c r="A972" s="8"/>
      <c r="E972" s="10"/>
    </row>
    <row r="973" spans="1:5" ht="30" customHeight="1" x14ac:dyDescent="0.35">
      <c r="A973" s="8"/>
      <c r="E973" s="10"/>
    </row>
    <row r="974" spans="1:5" ht="30" customHeight="1" x14ac:dyDescent="0.35">
      <c r="A974" s="8"/>
      <c r="E974" s="10"/>
    </row>
    <row r="975" spans="1:5" ht="30" customHeight="1" x14ac:dyDescent="0.35">
      <c r="A975" s="8"/>
      <c r="E975" s="10"/>
    </row>
    <row r="976" spans="1:5" ht="30" customHeight="1" x14ac:dyDescent="0.35">
      <c r="A976" s="8"/>
      <c r="E976" s="10"/>
    </row>
    <row r="977" spans="1:5" ht="30" customHeight="1" x14ac:dyDescent="0.35">
      <c r="A977" s="8"/>
      <c r="E977" s="10"/>
    </row>
    <row r="978" spans="1:5" ht="30" customHeight="1" x14ac:dyDescent="0.35">
      <c r="A978" s="8"/>
      <c r="E978" s="10"/>
    </row>
    <row r="979" spans="1:5" ht="30" customHeight="1" x14ac:dyDescent="0.35">
      <c r="A979" s="8"/>
      <c r="E979" s="10"/>
    </row>
    <row r="980" spans="1:5" ht="30" customHeight="1" x14ac:dyDescent="0.35">
      <c r="A980" s="8"/>
      <c r="E980" s="10"/>
    </row>
    <row r="981" spans="1:5" ht="30" customHeight="1" x14ac:dyDescent="0.35">
      <c r="A981" s="8"/>
      <c r="E981" s="10"/>
    </row>
    <row r="982" spans="1:5" ht="30" customHeight="1" x14ac:dyDescent="0.35">
      <c r="A982" s="8"/>
      <c r="E982" s="10"/>
    </row>
    <row r="983" spans="1:5" ht="30" customHeight="1" x14ac:dyDescent="0.35">
      <c r="A983" s="8"/>
      <c r="E983" s="10"/>
    </row>
    <row r="984" spans="1:5" ht="30" customHeight="1" x14ac:dyDescent="0.35">
      <c r="A984" s="8"/>
      <c r="E984" s="10"/>
    </row>
    <row r="985" spans="1:5" ht="30" customHeight="1" x14ac:dyDescent="0.35">
      <c r="A985" s="8"/>
      <c r="E985" s="10"/>
    </row>
    <row r="986" spans="1:5" ht="30" customHeight="1" x14ac:dyDescent="0.35">
      <c r="A986" s="8"/>
      <c r="E986" s="10"/>
    </row>
    <row r="987" spans="1:5" ht="30" customHeight="1" x14ac:dyDescent="0.35">
      <c r="A987" s="8"/>
      <c r="E987" s="10"/>
    </row>
    <row r="988" spans="1:5" ht="30" customHeight="1" x14ac:dyDescent="0.35">
      <c r="A988" s="8"/>
      <c r="E988" s="10"/>
    </row>
    <row r="989" spans="1:5" ht="30" customHeight="1" x14ac:dyDescent="0.35">
      <c r="A989" s="8"/>
      <c r="E989" s="10"/>
    </row>
    <row r="990" spans="1:5" ht="30" customHeight="1" x14ac:dyDescent="0.35">
      <c r="A990" s="8"/>
      <c r="E990" s="10"/>
    </row>
    <row r="991" spans="1:5" ht="30" customHeight="1" x14ac:dyDescent="0.35">
      <c r="A991" s="8"/>
      <c r="E991" s="10"/>
    </row>
    <row r="992" spans="1:5" ht="30" customHeight="1" x14ac:dyDescent="0.35">
      <c r="A992" s="8"/>
      <c r="E992" s="10"/>
    </row>
    <row r="993" spans="1:5" ht="30" customHeight="1" x14ac:dyDescent="0.35">
      <c r="A993" s="8"/>
      <c r="E993" s="10"/>
    </row>
    <row r="994" spans="1:5" ht="30" customHeight="1" x14ac:dyDescent="0.35">
      <c r="A994" s="8"/>
      <c r="E994" s="10"/>
    </row>
    <row r="995" spans="1:5" ht="30" customHeight="1" x14ac:dyDescent="0.35">
      <c r="A995" s="8"/>
      <c r="E995" s="10"/>
    </row>
    <row r="996" spans="1:5" ht="30" customHeight="1" x14ac:dyDescent="0.35">
      <c r="A996" s="8"/>
      <c r="E996" s="10"/>
    </row>
    <row r="997" spans="1:5" ht="30" customHeight="1" x14ac:dyDescent="0.35">
      <c r="A997" s="8"/>
      <c r="E997" s="10"/>
    </row>
    <row r="998" spans="1:5" ht="30" customHeight="1" x14ac:dyDescent="0.35">
      <c r="A998" s="8"/>
      <c r="E998" s="10"/>
    </row>
    <row r="999" spans="1:5" ht="30" customHeight="1" x14ac:dyDescent="0.35">
      <c r="A999" s="8"/>
      <c r="E999" s="10"/>
    </row>
    <row r="1000" spans="1:5" ht="30" customHeight="1" x14ac:dyDescent="0.35">
      <c r="A1000" s="8"/>
      <c r="E1000" s="10"/>
    </row>
    <row r="1001" spans="1:5" ht="30" customHeight="1" x14ac:dyDescent="0.35">
      <c r="A1001" s="8"/>
      <c r="E1001" s="10"/>
    </row>
    <row r="1002" spans="1:5" ht="30" customHeight="1" x14ac:dyDescent="0.35">
      <c r="A1002" s="8"/>
      <c r="E1002" s="10"/>
    </row>
    <row r="1003" spans="1:5" ht="30" customHeight="1" x14ac:dyDescent="0.35">
      <c r="A1003" s="8"/>
      <c r="E1003" s="10"/>
    </row>
    <row r="1004" spans="1:5" ht="30" customHeight="1" x14ac:dyDescent="0.35">
      <c r="A1004" s="8"/>
      <c r="E1004" s="10"/>
    </row>
    <row r="1005" spans="1:5" ht="30" customHeight="1" x14ac:dyDescent="0.35">
      <c r="A1005" s="8"/>
      <c r="E1005" s="10"/>
    </row>
    <row r="1006" spans="1:5" ht="30" customHeight="1" x14ac:dyDescent="0.35">
      <c r="A1006" s="8"/>
      <c r="E1006" s="10"/>
    </row>
    <row r="1007" spans="1:5" ht="30" customHeight="1" x14ac:dyDescent="0.35">
      <c r="A1007" s="8"/>
      <c r="E1007" s="10"/>
    </row>
    <row r="1008" spans="1:5" ht="30" customHeight="1" x14ac:dyDescent="0.35">
      <c r="A1008" s="8"/>
      <c r="E1008" s="10"/>
    </row>
    <row r="1009" spans="1:5" ht="30" customHeight="1" x14ac:dyDescent="0.35">
      <c r="A1009" s="8"/>
      <c r="E1009" s="10"/>
    </row>
    <row r="1010" spans="1:5" ht="30" customHeight="1" x14ac:dyDescent="0.35">
      <c r="A1010" s="8"/>
      <c r="E1010" s="10"/>
    </row>
    <row r="1011" spans="1:5" ht="30" customHeight="1" x14ac:dyDescent="0.35">
      <c r="A1011" s="8"/>
      <c r="E1011" s="10"/>
    </row>
    <row r="1012" spans="1:5" ht="30" customHeight="1" x14ac:dyDescent="0.35">
      <c r="A1012" s="8"/>
      <c r="E1012" s="10"/>
    </row>
    <row r="1013" spans="1:5" ht="30" customHeight="1" x14ac:dyDescent="0.35">
      <c r="A1013" s="8"/>
      <c r="E1013" s="10"/>
    </row>
    <row r="1014" spans="1:5" ht="30" customHeight="1" x14ac:dyDescent="0.35">
      <c r="A1014" s="8"/>
      <c r="E1014" s="10"/>
    </row>
    <row r="1015" spans="1:5" ht="30" customHeight="1" x14ac:dyDescent="0.35">
      <c r="A1015" s="8"/>
      <c r="E1015" s="10"/>
    </row>
    <row r="1016" spans="1:5" ht="30" customHeight="1" x14ac:dyDescent="0.35">
      <c r="A1016" s="8"/>
      <c r="E1016" s="10"/>
    </row>
    <row r="1017" spans="1:5" ht="30" customHeight="1" x14ac:dyDescent="0.35">
      <c r="A1017" s="8"/>
      <c r="E1017" s="10"/>
    </row>
    <row r="1018" spans="1:5" ht="30" customHeight="1" x14ac:dyDescent="0.35">
      <c r="A1018" s="8"/>
      <c r="E1018" s="10"/>
    </row>
    <row r="1019" spans="1:5" ht="30" customHeight="1" x14ac:dyDescent="0.35">
      <c r="A1019" s="8"/>
      <c r="E1019" s="10"/>
    </row>
    <row r="1020" spans="1:5" ht="30" customHeight="1" x14ac:dyDescent="0.35">
      <c r="A1020" s="8"/>
      <c r="E1020" s="10"/>
    </row>
    <row r="1021" spans="1:5" ht="30" customHeight="1" x14ac:dyDescent="0.35">
      <c r="A1021" s="8"/>
      <c r="E1021" s="10"/>
    </row>
    <row r="1022" spans="1:5" ht="30" customHeight="1" x14ac:dyDescent="0.35">
      <c r="A1022" s="8"/>
      <c r="E1022" s="10"/>
    </row>
    <row r="1023" spans="1:5" ht="30" customHeight="1" x14ac:dyDescent="0.35">
      <c r="A1023" s="8"/>
      <c r="E1023" s="10"/>
    </row>
  </sheetData>
  <mergeCells count="20">
    <mergeCell ref="C3:D3"/>
    <mergeCell ref="E3:F3"/>
    <mergeCell ref="C4:D4"/>
    <mergeCell ref="I4:O4"/>
    <mergeCell ref="P4:V4"/>
    <mergeCell ref="W4:AC4"/>
    <mergeCell ref="AD4:AJ4"/>
    <mergeCell ref="B5:G5"/>
    <mergeCell ref="CH4:CN4"/>
    <mergeCell ref="CO4:CU4"/>
    <mergeCell ref="CV4:DB4"/>
    <mergeCell ref="DC4:DI4"/>
    <mergeCell ref="DJ4:DP4"/>
    <mergeCell ref="AK4:AQ4"/>
    <mergeCell ref="AR4:AX4"/>
    <mergeCell ref="AY4:BE4"/>
    <mergeCell ref="BF4:BL4"/>
    <mergeCell ref="BM4:BS4"/>
    <mergeCell ref="BT4:BZ4"/>
    <mergeCell ref="CA4:CG4"/>
  </mergeCells>
  <conditionalFormatting sqref="I5:DP30 I31:AA31 AC31:AD31 AF31:DP31 I32:DP49 CT50:DP50 I50:CS69">
    <cfRule type="expression" dxfId="1" priority="2">
      <formula>AND(TODAY()&gt;=I$5,TODAY()&lt;J$5)</formula>
    </cfRule>
  </conditionalFormatting>
  <conditionalFormatting sqref="AF31">
    <cfRule type="expression" dxfId="0" priority="4">
      <formula>AND(TODAY()&gt;=AB$5,TODAY()&lt;AC$5)</formula>
    </cfRule>
  </conditionalFormatting>
  <dataValidations disablePrompts="1" count="1">
    <dataValidation type="decimal" operator="greaterThanOrEqual" allowBlank="1" showInputMessage="1" prompt="Display Week - Changing this number will scroll the Gantt Chart view." sqref="E4" xr:uid="{00000000-0002-0000-0000-000000000000}">
      <formula1>1</formula1>
    </dataValidation>
  </dataValidations>
  <printOptions horizontalCentered="1"/>
  <pageMargins left="0.35" right="3.2163742690058479" top="0.35" bottom="1.4280701754385963" header="0" footer="0"/>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defaultColWidth="14.453125" defaultRowHeight="15" customHeight="1" x14ac:dyDescent="0.35"/>
  <cols>
    <col min="1" max="1" width="87.1796875" customWidth="1"/>
    <col min="2" max="6" width="9.1796875" customWidth="1"/>
    <col min="7" max="26" width="8.7265625" customWidth="1"/>
  </cols>
  <sheetData>
    <row r="1" spans="1:26" ht="46.5" customHeight="1" x14ac:dyDescent="0.35">
      <c r="A1" s="25"/>
      <c r="B1" s="4"/>
      <c r="C1" s="4"/>
      <c r="D1" s="4"/>
      <c r="E1" s="4"/>
      <c r="F1" s="4"/>
      <c r="G1" s="4"/>
      <c r="H1" s="4"/>
      <c r="I1" s="4"/>
      <c r="J1" s="4"/>
      <c r="K1" s="4"/>
      <c r="L1" s="4"/>
      <c r="M1" s="4"/>
      <c r="N1" s="4"/>
      <c r="O1" s="4"/>
      <c r="P1" s="4"/>
      <c r="Q1" s="4"/>
      <c r="R1" s="4"/>
      <c r="S1" s="4"/>
      <c r="T1" s="4"/>
      <c r="U1" s="4"/>
      <c r="V1" s="4"/>
      <c r="W1" s="4"/>
      <c r="X1" s="4"/>
      <c r="Y1" s="4"/>
      <c r="Z1" s="4"/>
    </row>
    <row r="2" spans="1:26" ht="12.75" customHeight="1" x14ac:dyDescent="0.35">
      <c r="A2" s="26" t="s">
        <v>70</v>
      </c>
      <c r="B2" s="27"/>
      <c r="C2" s="28"/>
      <c r="D2" s="28"/>
      <c r="E2" s="28"/>
      <c r="F2" s="28"/>
      <c r="G2" s="28"/>
      <c r="H2" s="28"/>
      <c r="I2" s="28"/>
      <c r="J2" s="28"/>
      <c r="K2" s="28"/>
      <c r="L2" s="28"/>
      <c r="M2" s="28"/>
      <c r="N2" s="28"/>
      <c r="O2" s="28"/>
      <c r="P2" s="28"/>
      <c r="Q2" s="28"/>
      <c r="R2" s="28"/>
      <c r="S2" s="28"/>
      <c r="T2" s="28"/>
      <c r="U2" s="28"/>
      <c r="V2" s="28"/>
      <c r="W2" s="28"/>
      <c r="X2" s="28"/>
      <c r="Y2" s="28"/>
      <c r="Z2" s="28"/>
    </row>
    <row r="3" spans="1:26" ht="27" customHeight="1" x14ac:dyDescent="0.35">
      <c r="A3" s="29" t="s">
        <v>71</v>
      </c>
      <c r="B3" s="30"/>
      <c r="C3" s="31"/>
      <c r="D3" s="31"/>
      <c r="E3" s="31"/>
      <c r="F3" s="31"/>
      <c r="G3" s="31"/>
      <c r="H3" s="31"/>
      <c r="I3" s="31"/>
      <c r="J3" s="31"/>
      <c r="K3" s="31"/>
      <c r="L3" s="31"/>
      <c r="M3" s="31"/>
      <c r="N3" s="31"/>
      <c r="O3" s="31"/>
      <c r="P3" s="31"/>
      <c r="Q3" s="31"/>
      <c r="R3" s="31"/>
      <c r="S3" s="31"/>
      <c r="T3" s="31"/>
      <c r="U3" s="31"/>
      <c r="V3" s="31"/>
      <c r="W3" s="31"/>
      <c r="X3" s="31"/>
      <c r="Y3" s="31"/>
      <c r="Z3" s="31"/>
    </row>
    <row r="4" spans="1:26" ht="12.75" customHeight="1" x14ac:dyDescent="0.6">
      <c r="A4" s="32" t="s">
        <v>72</v>
      </c>
      <c r="B4" s="33"/>
      <c r="C4" s="33"/>
      <c r="D4" s="33"/>
      <c r="E4" s="33"/>
      <c r="F4" s="33"/>
      <c r="G4" s="33"/>
      <c r="H4" s="33"/>
      <c r="I4" s="33"/>
      <c r="J4" s="33"/>
      <c r="K4" s="33"/>
      <c r="L4" s="33"/>
      <c r="M4" s="33"/>
      <c r="N4" s="33"/>
      <c r="O4" s="33"/>
      <c r="P4" s="33"/>
      <c r="Q4" s="33"/>
      <c r="R4" s="33"/>
      <c r="S4" s="33"/>
      <c r="T4" s="33"/>
      <c r="U4" s="33"/>
      <c r="V4" s="33"/>
      <c r="W4" s="33"/>
      <c r="X4" s="33"/>
      <c r="Y4" s="33"/>
      <c r="Z4" s="33"/>
    </row>
    <row r="5" spans="1:26" ht="73.5" customHeight="1" x14ac:dyDescent="0.35">
      <c r="A5" s="34" t="s">
        <v>73</v>
      </c>
      <c r="B5" s="4"/>
      <c r="C5" s="4"/>
      <c r="D5" s="4"/>
      <c r="E5" s="4"/>
      <c r="F5" s="4"/>
      <c r="G5" s="4"/>
      <c r="H5" s="4"/>
      <c r="I5" s="4"/>
      <c r="J5" s="4"/>
      <c r="K5" s="4"/>
      <c r="L5" s="4"/>
      <c r="M5" s="4"/>
      <c r="N5" s="4"/>
      <c r="O5" s="4"/>
      <c r="P5" s="4"/>
      <c r="Q5" s="4"/>
      <c r="R5" s="4"/>
      <c r="S5" s="4"/>
      <c r="T5" s="4"/>
      <c r="U5" s="4"/>
      <c r="V5" s="4"/>
      <c r="W5" s="4"/>
      <c r="X5" s="4"/>
      <c r="Y5" s="4"/>
      <c r="Z5" s="4"/>
    </row>
    <row r="6" spans="1:26" ht="26.25" customHeight="1" x14ac:dyDescent="0.35">
      <c r="A6" s="32" t="s">
        <v>74</v>
      </c>
      <c r="B6" s="4"/>
      <c r="C6" s="4"/>
      <c r="D6" s="4"/>
      <c r="E6" s="4"/>
      <c r="F6" s="4"/>
      <c r="G6" s="4"/>
      <c r="H6" s="4"/>
      <c r="I6" s="4"/>
      <c r="J6" s="4"/>
      <c r="K6" s="4"/>
      <c r="L6" s="4"/>
      <c r="M6" s="4"/>
      <c r="N6" s="4"/>
      <c r="O6" s="4"/>
      <c r="P6" s="4"/>
      <c r="Q6" s="4"/>
      <c r="R6" s="4"/>
      <c r="S6" s="4"/>
      <c r="T6" s="4"/>
      <c r="U6" s="4"/>
      <c r="V6" s="4"/>
      <c r="W6" s="4"/>
      <c r="X6" s="4"/>
      <c r="Y6" s="4"/>
      <c r="Z6" s="4"/>
    </row>
    <row r="7" spans="1:26" ht="204.75" customHeight="1" x14ac:dyDescent="0.35">
      <c r="A7" s="35" t="s">
        <v>75</v>
      </c>
      <c r="B7" s="25"/>
      <c r="C7" s="25"/>
      <c r="D7" s="25"/>
      <c r="E7" s="25"/>
      <c r="F7" s="25"/>
      <c r="G7" s="25"/>
      <c r="H7" s="25"/>
      <c r="I7" s="25"/>
      <c r="J7" s="25"/>
      <c r="K7" s="25"/>
      <c r="L7" s="25"/>
      <c r="M7" s="25"/>
      <c r="N7" s="25"/>
      <c r="O7" s="25"/>
      <c r="P7" s="25"/>
      <c r="Q7" s="25"/>
      <c r="R7" s="25"/>
      <c r="S7" s="25"/>
      <c r="T7" s="25"/>
      <c r="U7" s="25"/>
      <c r="V7" s="25"/>
      <c r="W7" s="25"/>
      <c r="X7" s="25"/>
      <c r="Y7" s="25"/>
      <c r="Z7" s="25"/>
    </row>
    <row r="8" spans="1:26" ht="12.75" customHeight="1" x14ac:dyDescent="0.6">
      <c r="A8" s="32" t="s">
        <v>76</v>
      </c>
      <c r="B8" s="33"/>
      <c r="C8" s="33"/>
      <c r="D8" s="33"/>
      <c r="E8" s="33"/>
      <c r="F8" s="33"/>
      <c r="G8" s="33"/>
      <c r="H8" s="33"/>
      <c r="I8" s="33"/>
      <c r="J8" s="33"/>
      <c r="K8" s="33"/>
      <c r="L8" s="33"/>
      <c r="M8" s="33"/>
      <c r="N8" s="33"/>
      <c r="O8" s="33"/>
      <c r="P8" s="33"/>
      <c r="Q8" s="33"/>
      <c r="R8" s="33"/>
      <c r="S8" s="33"/>
      <c r="T8" s="33"/>
      <c r="U8" s="33"/>
      <c r="V8" s="33"/>
      <c r="W8" s="33"/>
      <c r="X8" s="33"/>
      <c r="Y8" s="33"/>
      <c r="Z8" s="33"/>
    </row>
    <row r="9" spans="1:26" ht="12.75" customHeight="1" x14ac:dyDescent="0.35">
      <c r="A9" s="34" t="s">
        <v>77</v>
      </c>
      <c r="B9" s="4"/>
      <c r="C9" s="4"/>
      <c r="D9" s="4"/>
      <c r="E9" s="4"/>
      <c r="F9" s="4"/>
      <c r="G9" s="4"/>
      <c r="H9" s="4"/>
      <c r="I9" s="4"/>
      <c r="J9" s="4"/>
      <c r="K9" s="4"/>
      <c r="L9" s="4"/>
      <c r="M9" s="4"/>
      <c r="N9" s="4"/>
      <c r="O9" s="4"/>
      <c r="P9" s="4"/>
      <c r="Q9" s="4"/>
      <c r="R9" s="4"/>
      <c r="S9" s="4"/>
      <c r="T9" s="4"/>
      <c r="U9" s="4"/>
      <c r="V9" s="4"/>
      <c r="W9" s="4"/>
      <c r="X9" s="4"/>
      <c r="Y9" s="4"/>
      <c r="Z9" s="4"/>
    </row>
    <row r="10" spans="1:26" ht="27.75" customHeight="1" x14ac:dyDescent="0.35">
      <c r="A10" s="36" t="s">
        <v>78</v>
      </c>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26" ht="12.75" customHeight="1" x14ac:dyDescent="0.6">
      <c r="A11" s="32" t="s">
        <v>79</v>
      </c>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ht="12.75" customHeight="1" x14ac:dyDescent="0.35">
      <c r="A12" s="34" t="s">
        <v>80</v>
      </c>
      <c r="B12" s="4"/>
      <c r="C12" s="4"/>
      <c r="D12" s="4"/>
      <c r="E12" s="4"/>
      <c r="F12" s="4"/>
      <c r="G12" s="4"/>
      <c r="H12" s="4"/>
      <c r="I12" s="4"/>
      <c r="J12" s="4"/>
      <c r="K12" s="4"/>
      <c r="L12" s="4"/>
      <c r="M12" s="4"/>
      <c r="N12" s="4"/>
      <c r="O12" s="4"/>
      <c r="P12" s="4"/>
      <c r="Q12" s="4"/>
      <c r="R12" s="4"/>
      <c r="S12" s="4"/>
      <c r="T12" s="4"/>
      <c r="U12" s="4"/>
      <c r="V12" s="4"/>
      <c r="W12" s="4"/>
      <c r="X12" s="4"/>
      <c r="Y12" s="4"/>
      <c r="Z12" s="4"/>
    </row>
    <row r="13" spans="1:26" ht="27.75" customHeight="1" x14ac:dyDescent="0.35">
      <c r="A13" s="36" t="s">
        <v>81</v>
      </c>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ht="12.75" customHeight="1" x14ac:dyDescent="0.6">
      <c r="A14" s="32" t="s">
        <v>82</v>
      </c>
      <c r="B14" s="33"/>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ht="75" customHeight="1" x14ac:dyDescent="0.35">
      <c r="A15" s="34" t="s">
        <v>83</v>
      </c>
      <c r="B15" s="4"/>
      <c r="C15" s="4"/>
      <c r="D15" s="4"/>
      <c r="E15" s="4"/>
      <c r="F15" s="4"/>
      <c r="G15" s="4"/>
      <c r="H15" s="4"/>
      <c r="I15" s="4"/>
      <c r="J15" s="4"/>
      <c r="K15" s="4"/>
      <c r="L15" s="4"/>
      <c r="M15" s="4"/>
      <c r="N15" s="4"/>
      <c r="O15" s="4"/>
      <c r="P15" s="4"/>
      <c r="Q15" s="4"/>
      <c r="R15" s="4"/>
      <c r="S15" s="4"/>
      <c r="T15" s="4"/>
      <c r="U15" s="4"/>
      <c r="V15" s="4"/>
      <c r="W15" s="4"/>
      <c r="X15" s="4"/>
      <c r="Y15" s="4"/>
      <c r="Z15" s="4"/>
    </row>
    <row r="16" spans="1:26" ht="12.75" customHeight="1" x14ac:dyDescent="0.35">
      <c r="A16" s="34" t="s">
        <v>84</v>
      </c>
      <c r="B16" s="4"/>
      <c r="C16" s="4"/>
      <c r="D16" s="4"/>
      <c r="E16" s="4"/>
      <c r="F16" s="4"/>
      <c r="G16" s="4"/>
      <c r="H16" s="4"/>
      <c r="I16" s="4"/>
      <c r="J16" s="4"/>
      <c r="K16" s="4"/>
      <c r="L16" s="4"/>
      <c r="M16" s="4"/>
      <c r="N16" s="4"/>
      <c r="O16" s="4"/>
      <c r="P16" s="4"/>
      <c r="Q16" s="4"/>
      <c r="R16" s="4"/>
      <c r="S16" s="4"/>
      <c r="T16" s="4"/>
      <c r="U16" s="4"/>
      <c r="V16" s="4"/>
      <c r="W16" s="4"/>
      <c r="X16" s="4"/>
      <c r="Y16" s="4"/>
      <c r="Z16" s="4"/>
    </row>
    <row r="17" spans="1:26" ht="12.75" customHeight="1" x14ac:dyDescent="0.35">
      <c r="A17" s="25"/>
      <c r="B17" s="4"/>
      <c r="C17" s="4"/>
      <c r="D17" s="4"/>
      <c r="E17" s="4"/>
      <c r="F17" s="4"/>
      <c r="G17" s="4"/>
      <c r="H17" s="4"/>
      <c r="I17" s="4"/>
      <c r="J17" s="4"/>
      <c r="K17" s="4"/>
      <c r="L17" s="4"/>
      <c r="M17" s="4"/>
      <c r="N17" s="4"/>
      <c r="O17" s="4"/>
      <c r="P17" s="4"/>
      <c r="Q17" s="4"/>
      <c r="R17" s="4"/>
      <c r="S17" s="4"/>
      <c r="T17" s="4"/>
      <c r="U17" s="4"/>
      <c r="V17" s="4"/>
      <c r="W17" s="4"/>
      <c r="X17" s="4"/>
      <c r="Y17" s="4"/>
      <c r="Z17" s="4"/>
    </row>
    <row r="18" spans="1:26" ht="12.75" customHeight="1" x14ac:dyDescent="0.35">
      <c r="A18" s="25"/>
      <c r="B18" s="4"/>
      <c r="C18" s="4"/>
      <c r="D18" s="4"/>
      <c r="E18" s="4"/>
      <c r="F18" s="4"/>
      <c r="G18" s="4"/>
      <c r="H18" s="4"/>
      <c r="I18" s="4"/>
      <c r="J18" s="4"/>
      <c r="K18" s="4"/>
      <c r="L18" s="4"/>
      <c r="M18" s="4"/>
      <c r="N18" s="4"/>
      <c r="O18" s="4"/>
      <c r="P18" s="4"/>
      <c r="Q18" s="4"/>
      <c r="R18" s="4"/>
      <c r="S18" s="4"/>
      <c r="T18" s="4"/>
      <c r="U18" s="4"/>
      <c r="V18" s="4"/>
      <c r="W18" s="4"/>
      <c r="X18" s="4"/>
      <c r="Y18" s="4"/>
      <c r="Z18" s="4"/>
    </row>
    <row r="19" spans="1:26" ht="12.75" customHeight="1" x14ac:dyDescent="0.35">
      <c r="A19" s="25"/>
      <c r="B19" s="4"/>
      <c r="C19" s="4"/>
      <c r="D19" s="4"/>
      <c r="E19" s="4"/>
      <c r="F19" s="4"/>
      <c r="G19" s="4"/>
      <c r="H19" s="4"/>
      <c r="I19" s="4"/>
      <c r="J19" s="4"/>
      <c r="K19" s="4"/>
      <c r="L19" s="4"/>
      <c r="M19" s="4"/>
      <c r="N19" s="4"/>
      <c r="O19" s="4"/>
      <c r="P19" s="4"/>
      <c r="Q19" s="4"/>
      <c r="R19" s="4"/>
      <c r="S19" s="4"/>
      <c r="T19" s="4"/>
      <c r="U19" s="4"/>
      <c r="V19" s="4"/>
      <c r="W19" s="4"/>
      <c r="X19" s="4"/>
      <c r="Y19" s="4"/>
      <c r="Z19" s="4"/>
    </row>
    <row r="20" spans="1:26" ht="12.75" customHeight="1" x14ac:dyDescent="0.35">
      <c r="A20" s="25"/>
      <c r="B20" s="4"/>
      <c r="C20" s="4"/>
      <c r="D20" s="4"/>
      <c r="E20" s="4"/>
      <c r="F20" s="4"/>
      <c r="G20" s="4"/>
      <c r="H20" s="4"/>
      <c r="I20" s="4"/>
      <c r="J20" s="4"/>
      <c r="K20" s="4"/>
      <c r="L20" s="4"/>
      <c r="M20" s="4"/>
      <c r="N20" s="4"/>
      <c r="O20" s="4"/>
      <c r="P20" s="4"/>
      <c r="Q20" s="4"/>
      <c r="R20" s="4"/>
      <c r="S20" s="4"/>
      <c r="T20" s="4"/>
      <c r="U20" s="4"/>
      <c r="V20" s="4"/>
      <c r="W20" s="4"/>
      <c r="X20" s="4"/>
      <c r="Y20" s="4"/>
      <c r="Z20" s="4"/>
    </row>
    <row r="21" spans="1:26" ht="12.75" customHeight="1" x14ac:dyDescent="0.35">
      <c r="A21" s="25"/>
      <c r="B21" s="4"/>
      <c r="C21" s="4"/>
      <c r="D21" s="4"/>
      <c r="E21" s="4"/>
      <c r="F21" s="4"/>
      <c r="G21" s="4"/>
      <c r="H21" s="4"/>
      <c r="I21" s="4"/>
      <c r="J21" s="4"/>
      <c r="K21" s="4"/>
      <c r="L21" s="4"/>
      <c r="M21" s="4"/>
      <c r="N21" s="4"/>
      <c r="O21" s="4"/>
      <c r="P21" s="4"/>
      <c r="Q21" s="4"/>
      <c r="R21" s="4"/>
      <c r="S21" s="4"/>
      <c r="T21" s="4"/>
      <c r="U21" s="4"/>
      <c r="V21" s="4"/>
      <c r="W21" s="4"/>
      <c r="X21" s="4"/>
      <c r="Y21" s="4"/>
      <c r="Z21" s="4"/>
    </row>
    <row r="22" spans="1:26" ht="12.75" customHeight="1" x14ac:dyDescent="0.35">
      <c r="A22" s="25"/>
      <c r="B22" s="4"/>
      <c r="C22" s="4"/>
      <c r="D22" s="4"/>
      <c r="E22" s="4"/>
      <c r="F22" s="4"/>
      <c r="G22" s="4"/>
      <c r="H22" s="4"/>
      <c r="I22" s="4"/>
      <c r="J22" s="4"/>
      <c r="K22" s="4"/>
      <c r="L22" s="4"/>
      <c r="M22" s="4"/>
      <c r="N22" s="4"/>
      <c r="O22" s="4"/>
      <c r="P22" s="4"/>
      <c r="Q22" s="4"/>
      <c r="R22" s="4"/>
      <c r="S22" s="4"/>
      <c r="T22" s="4"/>
      <c r="U22" s="4"/>
      <c r="V22" s="4"/>
      <c r="W22" s="4"/>
      <c r="X22" s="4"/>
      <c r="Y22" s="4"/>
      <c r="Z22" s="4"/>
    </row>
    <row r="23" spans="1:26" ht="12.75" customHeight="1" x14ac:dyDescent="0.35">
      <c r="A23" s="25"/>
      <c r="B23" s="4"/>
      <c r="C23" s="4"/>
      <c r="D23" s="4"/>
      <c r="E23" s="4"/>
      <c r="F23" s="4"/>
      <c r="G23" s="4"/>
      <c r="H23" s="4"/>
      <c r="I23" s="4"/>
      <c r="J23" s="4"/>
      <c r="K23" s="4"/>
      <c r="L23" s="4"/>
      <c r="M23" s="4"/>
      <c r="N23" s="4"/>
      <c r="O23" s="4"/>
      <c r="P23" s="4"/>
      <c r="Q23" s="4"/>
      <c r="R23" s="4"/>
      <c r="S23" s="4"/>
      <c r="T23" s="4"/>
      <c r="U23" s="4"/>
      <c r="V23" s="4"/>
      <c r="W23" s="4"/>
      <c r="X23" s="4"/>
      <c r="Y23" s="4"/>
      <c r="Z23" s="4"/>
    </row>
    <row r="24" spans="1:26" ht="12.75" customHeight="1" x14ac:dyDescent="0.35">
      <c r="A24" s="25"/>
      <c r="B24" s="4"/>
      <c r="C24" s="4"/>
      <c r="D24" s="4"/>
      <c r="E24" s="4"/>
      <c r="F24" s="4"/>
      <c r="G24" s="4"/>
      <c r="H24" s="4"/>
      <c r="I24" s="4"/>
      <c r="J24" s="4"/>
      <c r="K24" s="4"/>
      <c r="L24" s="4"/>
      <c r="M24" s="4"/>
      <c r="N24" s="4"/>
      <c r="O24" s="4"/>
      <c r="P24" s="4"/>
      <c r="Q24" s="4"/>
      <c r="R24" s="4"/>
      <c r="S24" s="4"/>
      <c r="T24" s="4"/>
      <c r="U24" s="4"/>
      <c r="V24" s="4"/>
      <c r="W24" s="4"/>
      <c r="X24" s="4"/>
      <c r="Y24" s="4"/>
      <c r="Z24" s="4"/>
    </row>
    <row r="25" spans="1:26" ht="12.75" customHeight="1" x14ac:dyDescent="0.35">
      <c r="A25" s="25"/>
      <c r="B25" s="4"/>
      <c r="C25" s="4"/>
      <c r="D25" s="4"/>
      <c r="E25" s="4"/>
      <c r="F25" s="4"/>
      <c r="G25" s="4"/>
      <c r="H25" s="4"/>
      <c r="I25" s="4"/>
      <c r="J25" s="4"/>
      <c r="K25" s="4"/>
      <c r="L25" s="4"/>
      <c r="M25" s="4"/>
      <c r="N25" s="4"/>
      <c r="O25" s="4"/>
      <c r="P25" s="4"/>
      <c r="Q25" s="4"/>
      <c r="R25" s="4"/>
      <c r="S25" s="4"/>
      <c r="T25" s="4"/>
      <c r="U25" s="4"/>
      <c r="V25" s="4"/>
      <c r="W25" s="4"/>
      <c r="X25" s="4"/>
      <c r="Y25" s="4"/>
      <c r="Z25" s="4"/>
    </row>
    <row r="26" spans="1:26" ht="12.75" customHeight="1" x14ac:dyDescent="0.35">
      <c r="A26" s="25"/>
      <c r="B26" s="4"/>
      <c r="C26" s="4"/>
      <c r="D26" s="4"/>
      <c r="E26" s="4"/>
      <c r="F26" s="4"/>
      <c r="G26" s="4"/>
      <c r="H26" s="4"/>
      <c r="I26" s="4"/>
      <c r="J26" s="4"/>
      <c r="K26" s="4"/>
      <c r="L26" s="4"/>
      <c r="M26" s="4"/>
      <c r="N26" s="4"/>
      <c r="O26" s="4"/>
      <c r="P26" s="4"/>
      <c r="Q26" s="4"/>
      <c r="R26" s="4"/>
      <c r="S26" s="4"/>
      <c r="T26" s="4"/>
      <c r="U26" s="4"/>
      <c r="V26" s="4"/>
      <c r="W26" s="4"/>
      <c r="X26" s="4"/>
      <c r="Y26" s="4"/>
      <c r="Z26" s="4"/>
    </row>
    <row r="27" spans="1:26" ht="12.75" customHeight="1" x14ac:dyDescent="0.35">
      <c r="A27" s="25"/>
      <c r="B27" s="4"/>
      <c r="C27" s="4"/>
      <c r="D27" s="4"/>
      <c r="E27" s="4"/>
      <c r="F27" s="4"/>
      <c r="G27" s="4"/>
      <c r="H27" s="4"/>
      <c r="I27" s="4"/>
      <c r="J27" s="4"/>
      <c r="K27" s="4"/>
      <c r="L27" s="4"/>
      <c r="M27" s="4"/>
      <c r="N27" s="4"/>
      <c r="O27" s="4"/>
      <c r="P27" s="4"/>
      <c r="Q27" s="4"/>
      <c r="R27" s="4"/>
      <c r="S27" s="4"/>
      <c r="T27" s="4"/>
      <c r="U27" s="4"/>
      <c r="V27" s="4"/>
      <c r="W27" s="4"/>
      <c r="X27" s="4"/>
      <c r="Y27" s="4"/>
      <c r="Z27" s="4"/>
    </row>
    <row r="28" spans="1:26" ht="12.75" customHeight="1" x14ac:dyDescent="0.35">
      <c r="A28" s="25"/>
      <c r="B28" s="4"/>
      <c r="C28" s="4"/>
      <c r="D28" s="4"/>
      <c r="E28" s="4"/>
      <c r="F28" s="4"/>
      <c r="G28" s="4"/>
      <c r="H28" s="4"/>
      <c r="I28" s="4"/>
      <c r="J28" s="4"/>
      <c r="K28" s="4"/>
      <c r="L28" s="4"/>
      <c r="M28" s="4"/>
      <c r="N28" s="4"/>
      <c r="O28" s="4"/>
      <c r="P28" s="4"/>
      <c r="Q28" s="4"/>
      <c r="R28" s="4"/>
      <c r="S28" s="4"/>
      <c r="T28" s="4"/>
      <c r="U28" s="4"/>
      <c r="V28" s="4"/>
      <c r="W28" s="4"/>
      <c r="X28" s="4"/>
      <c r="Y28" s="4"/>
      <c r="Z28" s="4"/>
    </row>
    <row r="29" spans="1:26" ht="12.75" customHeight="1" x14ac:dyDescent="0.35">
      <c r="A29" s="25"/>
      <c r="B29" s="4"/>
      <c r="C29" s="4"/>
      <c r="D29" s="4"/>
      <c r="E29" s="4"/>
      <c r="F29" s="4"/>
      <c r="G29" s="4"/>
      <c r="H29" s="4"/>
      <c r="I29" s="4"/>
      <c r="J29" s="4"/>
      <c r="K29" s="4"/>
      <c r="L29" s="4"/>
      <c r="M29" s="4"/>
      <c r="N29" s="4"/>
      <c r="O29" s="4"/>
      <c r="P29" s="4"/>
      <c r="Q29" s="4"/>
      <c r="R29" s="4"/>
      <c r="S29" s="4"/>
      <c r="T29" s="4"/>
      <c r="U29" s="4"/>
      <c r="V29" s="4"/>
      <c r="W29" s="4"/>
      <c r="X29" s="4"/>
      <c r="Y29" s="4"/>
      <c r="Z29" s="4"/>
    </row>
    <row r="30" spans="1:26" ht="12.75" customHeight="1" x14ac:dyDescent="0.35">
      <c r="A30" s="25"/>
      <c r="B30" s="4"/>
      <c r="C30" s="4"/>
      <c r="D30" s="4"/>
      <c r="E30" s="4"/>
      <c r="F30" s="4"/>
      <c r="G30" s="4"/>
      <c r="H30" s="4"/>
      <c r="I30" s="4"/>
      <c r="J30" s="4"/>
      <c r="K30" s="4"/>
      <c r="L30" s="4"/>
      <c r="M30" s="4"/>
      <c r="N30" s="4"/>
      <c r="O30" s="4"/>
      <c r="P30" s="4"/>
      <c r="Q30" s="4"/>
      <c r="R30" s="4"/>
      <c r="S30" s="4"/>
      <c r="T30" s="4"/>
      <c r="U30" s="4"/>
      <c r="V30" s="4"/>
      <c r="W30" s="4"/>
      <c r="X30" s="4"/>
      <c r="Y30" s="4"/>
      <c r="Z30" s="4"/>
    </row>
    <row r="31" spans="1:26" ht="12.75" customHeight="1" x14ac:dyDescent="0.35">
      <c r="A31" s="25"/>
      <c r="B31" s="4"/>
      <c r="C31" s="4"/>
      <c r="D31" s="4"/>
      <c r="E31" s="4"/>
      <c r="F31" s="4"/>
      <c r="G31" s="4"/>
      <c r="H31" s="4"/>
      <c r="I31" s="4"/>
      <c r="J31" s="4"/>
      <c r="K31" s="4"/>
      <c r="L31" s="4"/>
      <c r="M31" s="4"/>
      <c r="N31" s="4"/>
      <c r="O31" s="4"/>
      <c r="P31" s="4"/>
      <c r="Q31" s="4"/>
      <c r="R31" s="4"/>
      <c r="S31" s="4"/>
      <c r="T31" s="4"/>
      <c r="U31" s="4"/>
      <c r="V31" s="4"/>
      <c r="W31" s="4"/>
      <c r="X31" s="4"/>
      <c r="Y31" s="4"/>
      <c r="Z31" s="4"/>
    </row>
    <row r="32" spans="1:26" ht="12.75" customHeight="1" x14ac:dyDescent="0.35">
      <c r="A32" s="25"/>
      <c r="B32" s="4"/>
      <c r="C32" s="4"/>
      <c r="D32" s="4"/>
      <c r="E32" s="4"/>
      <c r="F32" s="4"/>
      <c r="G32" s="4"/>
      <c r="H32" s="4"/>
      <c r="I32" s="4"/>
      <c r="J32" s="4"/>
      <c r="K32" s="4"/>
      <c r="L32" s="4"/>
      <c r="M32" s="4"/>
      <c r="N32" s="4"/>
      <c r="O32" s="4"/>
      <c r="P32" s="4"/>
      <c r="Q32" s="4"/>
      <c r="R32" s="4"/>
      <c r="S32" s="4"/>
      <c r="T32" s="4"/>
      <c r="U32" s="4"/>
      <c r="V32" s="4"/>
      <c r="W32" s="4"/>
      <c r="X32" s="4"/>
      <c r="Y32" s="4"/>
      <c r="Z32" s="4"/>
    </row>
    <row r="33" spans="1:26" ht="12.75" customHeight="1" x14ac:dyDescent="0.35">
      <c r="A33" s="25"/>
      <c r="B33" s="4"/>
      <c r="C33" s="4"/>
      <c r="D33" s="4"/>
      <c r="E33" s="4"/>
      <c r="F33" s="4"/>
      <c r="G33" s="4"/>
      <c r="H33" s="4"/>
      <c r="I33" s="4"/>
      <c r="J33" s="4"/>
      <c r="K33" s="4"/>
      <c r="L33" s="4"/>
      <c r="M33" s="4"/>
      <c r="N33" s="4"/>
      <c r="O33" s="4"/>
      <c r="P33" s="4"/>
      <c r="Q33" s="4"/>
      <c r="R33" s="4"/>
      <c r="S33" s="4"/>
      <c r="T33" s="4"/>
      <c r="U33" s="4"/>
      <c r="V33" s="4"/>
      <c r="W33" s="4"/>
      <c r="X33" s="4"/>
      <c r="Y33" s="4"/>
      <c r="Z33" s="4"/>
    </row>
    <row r="34" spans="1:26" ht="12.75" customHeight="1" x14ac:dyDescent="0.35">
      <c r="A34" s="25"/>
      <c r="B34" s="4"/>
      <c r="C34" s="4"/>
      <c r="D34" s="4"/>
      <c r="E34" s="4"/>
      <c r="F34" s="4"/>
      <c r="G34" s="4"/>
      <c r="H34" s="4"/>
      <c r="I34" s="4"/>
      <c r="J34" s="4"/>
      <c r="K34" s="4"/>
      <c r="L34" s="4"/>
      <c r="M34" s="4"/>
      <c r="N34" s="4"/>
      <c r="O34" s="4"/>
      <c r="P34" s="4"/>
      <c r="Q34" s="4"/>
      <c r="R34" s="4"/>
      <c r="S34" s="4"/>
      <c r="T34" s="4"/>
      <c r="U34" s="4"/>
      <c r="V34" s="4"/>
      <c r="W34" s="4"/>
      <c r="X34" s="4"/>
      <c r="Y34" s="4"/>
      <c r="Z34" s="4"/>
    </row>
    <row r="35" spans="1:26" ht="12.75" customHeight="1" x14ac:dyDescent="0.35">
      <c r="A35" s="25"/>
      <c r="B35" s="4"/>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x14ac:dyDescent="0.35">
      <c r="A36" s="25"/>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x14ac:dyDescent="0.35">
      <c r="A37" s="25"/>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x14ac:dyDescent="0.35">
      <c r="A38" s="25"/>
      <c r="B38" s="4"/>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x14ac:dyDescent="0.35">
      <c r="A39" s="25"/>
      <c r="B39" s="4"/>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x14ac:dyDescent="0.35">
      <c r="A40" s="25"/>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x14ac:dyDescent="0.35">
      <c r="A41" s="25"/>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35">
      <c r="A42" s="25"/>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x14ac:dyDescent="0.35">
      <c r="A43" s="25"/>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x14ac:dyDescent="0.35">
      <c r="A44" s="25"/>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x14ac:dyDescent="0.35">
      <c r="A45" s="25"/>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x14ac:dyDescent="0.35">
      <c r="A46" s="25"/>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x14ac:dyDescent="0.35">
      <c r="A47" s="25"/>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x14ac:dyDescent="0.35">
      <c r="A48" s="25"/>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x14ac:dyDescent="0.35">
      <c r="A49" s="25"/>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x14ac:dyDescent="0.35">
      <c r="A50" s="25"/>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x14ac:dyDescent="0.35">
      <c r="A51" s="25"/>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35">
      <c r="A52" s="25"/>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35">
      <c r="A53" s="25"/>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35">
      <c r="A54" s="25"/>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35">
      <c r="A55" s="25"/>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35">
      <c r="A56" s="25"/>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35">
      <c r="A57" s="25"/>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35">
      <c r="A58" s="25"/>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35">
      <c r="A59" s="25"/>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35">
      <c r="A60" s="25"/>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35">
      <c r="A61" s="25"/>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35">
      <c r="A62" s="25"/>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35">
      <c r="A63" s="25"/>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35">
      <c r="A64" s="25"/>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35">
      <c r="A65" s="25"/>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35">
      <c r="A66" s="25"/>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35">
      <c r="A67" s="25"/>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35">
      <c r="A68" s="25"/>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35">
      <c r="A69" s="25"/>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35">
      <c r="A70" s="25"/>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35">
      <c r="A71" s="25"/>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35">
      <c r="A72" s="25"/>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x14ac:dyDescent="0.35">
      <c r="A73" s="25"/>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x14ac:dyDescent="0.35">
      <c r="A74" s="25"/>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x14ac:dyDescent="0.35">
      <c r="A75" s="25"/>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x14ac:dyDescent="0.35">
      <c r="A76" s="25"/>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x14ac:dyDescent="0.35">
      <c r="A77" s="25"/>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x14ac:dyDescent="0.35">
      <c r="A78" s="25"/>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x14ac:dyDescent="0.35">
      <c r="A79" s="25"/>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x14ac:dyDescent="0.35">
      <c r="A80" s="25"/>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x14ac:dyDescent="0.35">
      <c r="A81" s="25"/>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x14ac:dyDescent="0.35">
      <c r="A82" s="25"/>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x14ac:dyDescent="0.35">
      <c r="A83" s="25"/>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x14ac:dyDescent="0.35">
      <c r="A84" s="25"/>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x14ac:dyDescent="0.35">
      <c r="A85" s="25"/>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x14ac:dyDescent="0.35">
      <c r="A86" s="25"/>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x14ac:dyDescent="0.35">
      <c r="A87" s="25"/>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x14ac:dyDescent="0.35">
      <c r="A88" s="25"/>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x14ac:dyDescent="0.35">
      <c r="A89" s="25"/>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x14ac:dyDescent="0.35">
      <c r="A90" s="25"/>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x14ac:dyDescent="0.35">
      <c r="A91" s="25"/>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x14ac:dyDescent="0.35">
      <c r="A92" s="25"/>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x14ac:dyDescent="0.35">
      <c r="A93" s="25"/>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x14ac:dyDescent="0.35">
      <c r="A94" s="25"/>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x14ac:dyDescent="0.35">
      <c r="A95" s="25"/>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x14ac:dyDescent="0.35">
      <c r="A96" s="25"/>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x14ac:dyDescent="0.35">
      <c r="A97" s="25"/>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x14ac:dyDescent="0.35">
      <c r="A98" s="25"/>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x14ac:dyDescent="0.35">
      <c r="A99" s="25"/>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x14ac:dyDescent="0.35">
      <c r="A100" s="25"/>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x14ac:dyDescent="0.35">
      <c r="A101" s="25"/>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x14ac:dyDescent="0.35">
      <c r="A102" s="25"/>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x14ac:dyDescent="0.35">
      <c r="A103" s="25"/>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x14ac:dyDescent="0.35">
      <c r="A104" s="25"/>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x14ac:dyDescent="0.35">
      <c r="A105" s="25"/>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x14ac:dyDescent="0.35">
      <c r="A106" s="25"/>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x14ac:dyDescent="0.35">
      <c r="A107" s="25"/>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x14ac:dyDescent="0.35">
      <c r="A108" s="25"/>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x14ac:dyDescent="0.35">
      <c r="A109" s="25"/>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x14ac:dyDescent="0.35">
      <c r="A110" s="25"/>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x14ac:dyDescent="0.35">
      <c r="A111" s="25"/>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x14ac:dyDescent="0.35">
      <c r="A112" s="25"/>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x14ac:dyDescent="0.35">
      <c r="A113" s="25"/>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x14ac:dyDescent="0.35">
      <c r="A114" s="25"/>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x14ac:dyDescent="0.35">
      <c r="A115" s="25"/>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x14ac:dyDescent="0.35">
      <c r="A116" s="25"/>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x14ac:dyDescent="0.35">
      <c r="A117" s="25"/>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x14ac:dyDescent="0.35">
      <c r="A118" s="25"/>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x14ac:dyDescent="0.35">
      <c r="A119" s="25"/>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x14ac:dyDescent="0.35">
      <c r="A120" s="25"/>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x14ac:dyDescent="0.35">
      <c r="A121" s="25"/>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x14ac:dyDescent="0.35">
      <c r="A122" s="25"/>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x14ac:dyDescent="0.35">
      <c r="A123" s="25"/>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x14ac:dyDescent="0.35">
      <c r="A124" s="25"/>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x14ac:dyDescent="0.35">
      <c r="A125" s="25"/>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x14ac:dyDescent="0.35">
      <c r="A126" s="25"/>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x14ac:dyDescent="0.35">
      <c r="A127" s="25"/>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x14ac:dyDescent="0.35">
      <c r="A128" s="25"/>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35">
      <c r="A129" s="25"/>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35">
      <c r="A130" s="25"/>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35">
      <c r="A131" s="25"/>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35">
      <c r="A132" s="25"/>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35">
      <c r="A133" s="25"/>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35">
      <c r="A134" s="25"/>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35">
      <c r="A135" s="25"/>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35">
      <c r="A136" s="25"/>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35">
      <c r="A137" s="25"/>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35">
      <c r="A138" s="25"/>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35">
      <c r="A139" s="25"/>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35">
      <c r="A140" s="25"/>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35">
      <c r="A141" s="25"/>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35">
      <c r="A142" s="25"/>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35">
      <c r="A143" s="25"/>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35">
      <c r="A144" s="25"/>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35">
      <c r="A145" s="25"/>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35">
      <c r="A146" s="25"/>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35">
      <c r="A147" s="25"/>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35">
      <c r="A148" s="25"/>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35">
      <c r="A149" s="25"/>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35">
      <c r="A150" s="25"/>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35">
      <c r="A151" s="25"/>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35">
      <c r="A152" s="25"/>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35">
      <c r="A153" s="25"/>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35">
      <c r="A154" s="25"/>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35">
      <c r="A155" s="25"/>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35">
      <c r="A156" s="25"/>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35">
      <c r="A157" s="25"/>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35">
      <c r="A158" s="25"/>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35">
      <c r="A159" s="25"/>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35">
      <c r="A160" s="25"/>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35">
      <c r="A161" s="25"/>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35">
      <c r="A162" s="25"/>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35">
      <c r="A163" s="25"/>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35">
      <c r="A164" s="25"/>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35">
      <c r="A165" s="25"/>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35">
      <c r="A166" s="25"/>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35">
      <c r="A167" s="25"/>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35">
      <c r="A168" s="25"/>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35">
      <c r="A169" s="25"/>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35">
      <c r="A170" s="25"/>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35">
      <c r="A171" s="25"/>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35">
      <c r="A172" s="25"/>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35">
      <c r="A173" s="25"/>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35">
      <c r="A174" s="25"/>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35">
      <c r="A175" s="25"/>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35">
      <c r="A176" s="25"/>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35">
      <c r="A177" s="25"/>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35">
      <c r="A178" s="25"/>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35">
      <c r="A179" s="25"/>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35">
      <c r="A180" s="25"/>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35">
      <c r="A181" s="25"/>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35">
      <c r="A182" s="25"/>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35">
      <c r="A183" s="25"/>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35">
      <c r="A184" s="25"/>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35">
      <c r="A185" s="25"/>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35">
      <c r="A186" s="25"/>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35">
      <c r="A187" s="25"/>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35">
      <c r="A188" s="25"/>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35">
      <c r="A189" s="25"/>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35">
      <c r="A190" s="25"/>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35">
      <c r="A191" s="25"/>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35">
      <c r="A192" s="25"/>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35">
      <c r="A193" s="25"/>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35">
      <c r="A194" s="25"/>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35">
      <c r="A195" s="25"/>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35">
      <c r="A196" s="25"/>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35">
      <c r="A197" s="25"/>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35">
      <c r="A198" s="25"/>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35">
      <c r="A199" s="25"/>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35">
      <c r="A200" s="25"/>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35">
      <c r="A201" s="25"/>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35">
      <c r="A202" s="25"/>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35">
      <c r="A203" s="25"/>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35">
      <c r="A204" s="25"/>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35">
      <c r="A205" s="25"/>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35">
      <c r="A206" s="25"/>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35">
      <c r="A207" s="25"/>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35">
      <c r="A208" s="25"/>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35">
      <c r="A209" s="25"/>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35">
      <c r="A210" s="25"/>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35">
      <c r="A211" s="25"/>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35">
      <c r="A212" s="25"/>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35">
      <c r="A213" s="25"/>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35">
      <c r="A214" s="25"/>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35">
      <c r="A215" s="25"/>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35">
      <c r="A216" s="25"/>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35">
      <c r="A217" s="25"/>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35">
      <c r="A218" s="25"/>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35">
      <c r="A219" s="25"/>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35">
      <c r="A220" s="25"/>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35">
      <c r="A221" s="25"/>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35">
      <c r="A222" s="25"/>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35">
      <c r="A223" s="25"/>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35">
      <c r="A224" s="25"/>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35">
      <c r="A225" s="25"/>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35">
      <c r="A226" s="25"/>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35">
      <c r="A227" s="25"/>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x14ac:dyDescent="0.35">
      <c r="A228" s="25"/>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x14ac:dyDescent="0.35">
      <c r="A229" s="25"/>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x14ac:dyDescent="0.35">
      <c r="A230" s="25"/>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x14ac:dyDescent="0.35">
      <c r="A231" s="25"/>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x14ac:dyDescent="0.35">
      <c r="A232" s="25"/>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x14ac:dyDescent="0.35">
      <c r="A233" s="25"/>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x14ac:dyDescent="0.35">
      <c r="A234" s="25"/>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x14ac:dyDescent="0.35">
      <c r="A235" s="25"/>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x14ac:dyDescent="0.35">
      <c r="A236" s="25"/>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x14ac:dyDescent="0.35">
      <c r="A237" s="25"/>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x14ac:dyDescent="0.35">
      <c r="A238" s="25"/>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x14ac:dyDescent="0.35">
      <c r="A239" s="25"/>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x14ac:dyDescent="0.35">
      <c r="A240" s="25"/>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x14ac:dyDescent="0.35">
      <c r="A241" s="25"/>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x14ac:dyDescent="0.35">
      <c r="A242" s="25"/>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x14ac:dyDescent="0.35">
      <c r="A243" s="25"/>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x14ac:dyDescent="0.35">
      <c r="A244" s="25"/>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x14ac:dyDescent="0.35">
      <c r="A245" s="25"/>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x14ac:dyDescent="0.35">
      <c r="A246" s="25"/>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x14ac:dyDescent="0.35">
      <c r="A247" s="25"/>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x14ac:dyDescent="0.35">
      <c r="A248" s="25"/>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x14ac:dyDescent="0.35">
      <c r="A249" s="25"/>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x14ac:dyDescent="0.35">
      <c r="A250" s="25"/>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x14ac:dyDescent="0.35">
      <c r="A251" s="25"/>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x14ac:dyDescent="0.35">
      <c r="A252" s="25"/>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x14ac:dyDescent="0.35">
      <c r="A253" s="25"/>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x14ac:dyDescent="0.35">
      <c r="A254" s="25"/>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x14ac:dyDescent="0.35">
      <c r="A255" s="25"/>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x14ac:dyDescent="0.35">
      <c r="A256" s="25"/>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x14ac:dyDescent="0.35">
      <c r="A257" s="25"/>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x14ac:dyDescent="0.35">
      <c r="A258" s="25"/>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x14ac:dyDescent="0.35">
      <c r="A259" s="25"/>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x14ac:dyDescent="0.35">
      <c r="A260" s="25"/>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x14ac:dyDescent="0.35">
      <c r="A261" s="25"/>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x14ac:dyDescent="0.35">
      <c r="A262" s="25"/>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x14ac:dyDescent="0.35">
      <c r="A263" s="25"/>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x14ac:dyDescent="0.35">
      <c r="A264" s="25"/>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x14ac:dyDescent="0.35">
      <c r="A265" s="25"/>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x14ac:dyDescent="0.35">
      <c r="A266" s="25"/>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x14ac:dyDescent="0.35">
      <c r="A267" s="25"/>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x14ac:dyDescent="0.35">
      <c r="A268" s="25"/>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x14ac:dyDescent="0.35">
      <c r="A269" s="25"/>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x14ac:dyDescent="0.35">
      <c r="A270" s="25"/>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x14ac:dyDescent="0.35">
      <c r="A271" s="25"/>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x14ac:dyDescent="0.35">
      <c r="A272" s="25"/>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x14ac:dyDescent="0.35">
      <c r="A273" s="25"/>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x14ac:dyDescent="0.35">
      <c r="A274" s="25"/>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x14ac:dyDescent="0.35">
      <c r="A275" s="25"/>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x14ac:dyDescent="0.35">
      <c r="A276" s="25"/>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x14ac:dyDescent="0.35">
      <c r="A277" s="25"/>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x14ac:dyDescent="0.35">
      <c r="A278" s="25"/>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x14ac:dyDescent="0.35">
      <c r="A279" s="25"/>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x14ac:dyDescent="0.35">
      <c r="A280" s="25"/>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x14ac:dyDescent="0.35">
      <c r="A281" s="25"/>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x14ac:dyDescent="0.35">
      <c r="A282" s="25"/>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x14ac:dyDescent="0.35">
      <c r="A283" s="25"/>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x14ac:dyDescent="0.35">
      <c r="A284" s="25"/>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x14ac:dyDescent="0.35">
      <c r="A285" s="25"/>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x14ac:dyDescent="0.35">
      <c r="A286" s="25"/>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x14ac:dyDescent="0.35">
      <c r="A287" s="25"/>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x14ac:dyDescent="0.35">
      <c r="A288" s="25"/>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x14ac:dyDescent="0.35">
      <c r="A289" s="25"/>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x14ac:dyDescent="0.35">
      <c r="A290" s="25"/>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x14ac:dyDescent="0.35">
      <c r="A291" s="25"/>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x14ac:dyDescent="0.35">
      <c r="A292" s="25"/>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x14ac:dyDescent="0.35">
      <c r="A293" s="25"/>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x14ac:dyDescent="0.35">
      <c r="A294" s="25"/>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x14ac:dyDescent="0.35">
      <c r="A295" s="25"/>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x14ac:dyDescent="0.35">
      <c r="A296" s="25"/>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x14ac:dyDescent="0.35">
      <c r="A297" s="25"/>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x14ac:dyDescent="0.35">
      <c r="A298" s="25"/>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x14ac:dyDescent="0.35">
      <c r="A299" s="25"/>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x14ac:dyDescent="0.35">
      <c r="A300" s="25"/>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x14ac:dyDescent="0.35">
      <c r="A301" s="25"/>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x14ac:dyDescent="0.35">
      <c r="A302" s="25"/>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x14ac:dyDescent="0.35">
      <c r="A303" s="25"/>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x14ac:dyDescent="0.35">
      <c r="A304" s="25"/>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x14ac:dyDescent="0.35">
      <c r="A305" s="25"/>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x14ac:dyDescent="0.35">
      <c r="A306" s="25"/>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x14ac:dyDescent="0.35">
      <c r="A307" s="25"/>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x14ac:dyDescent="0.35">
      <c r="A308" s="25"/>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x14ac:dyDescent="0.35">
      <c r="A309" s="25"/>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x14ac:dyDescent="0.35">
      <c r="A310" s="25"/>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x14ac:dyDescent="0.35">
      <c r="A311" s="25"/>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x14ac:dyDescent="0.35">
      <c r="A312" s="25"/>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x14ac:dyDescent="0.35">
      <c r="A313" s="25"/>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x14ac:dyDescent="0.35">
      <c r="A314" s="25"/>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x14ac:dyDescent="0.35">
      <c r="A315" s="25"/>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x14ac:dyDescent="0.35">
      <c r="A316" s="25"/>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x14ac:dyDescent="0.35">
      <c r="A317" s="25"/>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x14ac:dyDescent="0.35">
      <c r="A318" s="25"/>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x14ac:dyDescent="0.35">
      <c r="A319" s="25"/>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x14ac:dyDescent="0.35">
      <c r="A320" s="25"/>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x14ac:dyDescent="0.35">
      <c r="A321" s="25"/>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x14ac:dyDescent="0.35">
      <c r="A322" s="25"/>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x14ac:dyDescent="0.35">
      <c r="A323" s="25"/>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x14ac:dyDescent="0.35">
      <c r="A324" s="25"/>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x14ac:dyDescent="0.35">
      <c r="A325" s="25"/>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x14ac:dyDescent="0.35">
      <c r="A326" s="25"/>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x14ac:dyDescent="0.35">
      <c r="A327" s="25"/>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x14ac:dyDescent="0.35">
      <c r="A328" s="25"/>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x14ac:dyDescent="0.35">
      <c r="A329" s="25"/>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x14ac:dyDescent="0.35">
      <c r="A330" s="25"/>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x14ac:dyDescent="0.35">
      <c r="A331" s="25"/>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x14ac:dyDescent="0.35">
      <c r="A332" s="25"/>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x14ac:dyDescent="0.35">
      <c r="A333" s="25"/>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x14ac:dyDescent="0.35">
      <c r="A334" s="25"/>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x14ac:dyDescent="0.35">
      <c r="A335" s="25"/>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x14ac:dyDescent="0.35">
      <c r="A336" s="25"/>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x14ac:dyDescent="0.35">
      <c r="A337" s="25"/>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x14ac:dyDescent="0.35">
      <c r="A338" s="25"/>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x14ac:dyDescent="0.35">
      <c r="A339" s="25"/>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x14ac:dyDescent="0.35">
      <c r="A340" s="25"/>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x14ac:dyDescent="0.35">
      <c r="A341" s="25"/>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x14ac:dyDescent="0.35">
      <c r="A342" s="25"/>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x14ac:dyDescent="0.35">
      <c r="A343" s="25"/>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x14ac:dyDescent="0.35">
      <c r="A344" s="25"/>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x14ac:dyDescent="0.35">
      <c r="A345" s="25"/>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x14ac:dyDescent="0.35">
      <c r="A346" s="25"/>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x14ac:dyDescent="0.35">
      <c r="A347" s="25"/>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x14ac:dyDescent="0.35">
      <c r="A348" s="25"/>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x14ac:dyDescent="0.35">
      <c r="A349" s="25"/>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x14ac:dyDescent="0.35">
      <c r="A350" s="25"/>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x14ac:dyDescent="0.35">
      <c r="A351" s="25"/>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x14ac:dyDescent="0.35">
      <c r="A352" s="25"/>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x14ac:dyDescent="0.35">
      <c r="A353" s="25"/>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x14ac:dyDescent="0.35">
      <c r="A354" s="25"/>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x14ac:dyDescent="0.35">
      <c r="A355" s="25"/>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x14ac:dyDescent="0.35">
      <c r="A356" s="25"/>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x14ac:dyDescent="0.35">
      <c r="A357" s="25"/>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x14ac:dyDescent="0.35">
      <c r="A358" s="25"/>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x14ac:dyDescent="0.35">
      <c r="A359" s="25"/>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x14ac:dyDescent="0.35">
      <c r="A360" s="25"/>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x14ac:dyDescent="0.35">
      <c r="A361" s="25"/>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x14ac:dyDescent="0.35">
      <c r="A362" s="25"/>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x14ac:dyDescent="0.35">
      <c r="A363" s="25"/>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x14ac:dyDescent="0.35">
      <c r="A364" s="25"/>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x14ac:dyDescent="0.35">
      <c r="A365" s="25"/>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x14ac:dyDescent="0.35">
      <c r="A366" s="25"/>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x14ac:dyDescent="0.35">
      <c r="A367" s="25"/>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x14ac:dyDescent="0.35">
      <c r="A368" s="25"/>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x14ac:dyDescent="0.35">
      <c r="A369" s="25"/>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x14ac:dyDescent="0.35">
      <c r="A370" s="25"/>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x14ac:dyDescent="0.35">
      <c r="A371" s="25"/>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x14ac:dyDescent="0.35">
      <c r="A372" s="25"/>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x14ac:dyDescent="0.35">
      <c r="A373" s="25"/>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x14ac:dyDescent="0.35">
      <c r="A374" s="25"/>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x14ac:dyDescent="0.35">
      <c r="A375" s="25"/>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x14ac:dyDescent="0.35">
      <c r="A376" s="25"/>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x14ac:dyDescent="0.35">
      <c r="A377" s="25"/>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x14ac:dyDescent="0.35">
      <c r="A378" s="25"/>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x14ac:dyDescent="0.35">
      <c r="A379" s="25"/>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x14ac:dyDescent="0.35">
      <c r="A380" s="25"/>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x14ac:dyDescent="0.35">
      <c r="A381" s="25"/>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x14ac:dyDescent="0.35">
      <c r="A382" s="25"/>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x14ac:dyDescent="0.35">
      <c r="A383" s="25"/>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x14ac:dyDescent="0.35">
      <c r="A384" s="25"/>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x14ac:dyDescent="0.35">
      <c r="A385" s="25"/>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x14ac:dyDescent="0.35">
      <c r="A386" s="25"/>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x14ac:dyDescent="0.35">
      <c r="A387" s="25"/>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x14ac:dyDescent="0.35">
      <c r="A388" s="25"/>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x14ac:dyDescent="0.35">
      <c r="A389" s="25"/>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x14ac:dyDescent="0.35">
      <c r="A390" s="25"/>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x14ac:dyDescent="0.35">
      <c r="A391" s="25"/>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x14ac:dyDescent="0.35">
      <c r="A392" s="25"/>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x14ac:dyDescent="0.35">
      <c r="A393" s="25"/>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x14ac:dyDescent="0.35">
      <c r="A394" s="25"/>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x14ac:dyDescent="0.35">
      <c r="A395" s="25"/>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x14ac:dyDescent="0.35">
      <c r="A396" s="25"/>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x14ac:dyDescent="0.35">
      <c r="A397" s="25"/>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x14ac:dyDescent="0.35">
      <c r="A398" s="25"/>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x14ac:dyDescent="0.35">
      <c r="A399" s="25"/>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x14ac:dyDescent="0.35">
      <c r="A400" s="25"/>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x14ac:dyDescent="0.35">
      <c r="A401" s="25"/>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x14ac:dyDescent="0.35">
      <c r="A402" s="25"/>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x14ac:dyDescent="0.35">
      <c r="A403" s="25"/>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x14ac:dyDescent="0.35">
      <c r="A404" s="25"/>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x14ac:dyDescent="0.35">
      <c r="A405" s="25"/>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x14ac:dyDescent="0.35">
      <c r="A406" s="25"/>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x14ac:dyDescent="0.35">
      <c r="A407" s="25"/>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x14ac:dyDescent="0.35">
      <c r="A408" s="25"/>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x14ac:dyDescent="0.35">
      <c r="A409" s="25"/>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x14ac:dyDescent="0.35">
      <c r="A410" s="25"/>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x14ac:dyDescent="0.35">
      <c r="A411" s="25"/>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x14ac:dyDescent="0.35">
      <c r="A412" s="25"/>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x14ac:dyDescent="0.35">
      <c r="A413" s="25"/>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x14ac:dyDescent="0.35">
      <c r="A414" s="25"/>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x14ac:dyDescent="0.35">
      <c r="A415" s="25"/>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x14ac:dyDescent="0.35">
      <c r="A416" s="25"/>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x14ac:dyDescent="0.35">
      <c r="A417" s="25"/>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x14ac:dyDescent="0.35">
      <c r="A418" s="25"/>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x14ac:dyDescent="0.35">
      <c r="A419" s="25"/>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x14ac:dyDescent="0.35">
      <c r="A420" s="25"/>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x14ac:dyDescent="0.35">
      <c r="A421" s="25"/>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x14ac:dyDescent="0.35">
      <c r="A422" s="25"/>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x14ac:dyDescent="0.35">
      <c r="A423" s="25"/>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x14ac:dyDescent="0.35">
      <c r="A424" s="25"/>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x14ac:dyDescent="0.35">
      <c r="A425" s="25"/>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x14ac:dyDescent="0.35">
      <c r="A426" s="25"/>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x14ac:dyDescent="0.35">
      <c r="A427" s="25"/>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x14ac:dyDescent="0.35">
      <c r="A428" s="25"/>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x14ac:dyDescent="0.35">
      <c r="A429" s="25"/>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x14ac:dyDescent="0.35">
      <c r="A430" s="25"/>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x14ac:dyDescent="0.35">
      <c r="A431" s="25"/>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x14ac:dyDescent="0.35">
      <c r="A432" s="25"/>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x14ac:dyDescent="0.35">
      <c r="A433" s="25"/>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x14ac:dyDescent="0.35">
      <c r="A434" s="25"/>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x14ac:dyDescent="0.35">
      <c r="A435" s="25"/>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x14ac:dyDescent="0.35">
      <c r="A436" s="25"/>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x14ac:dyDescent="0.35">
      <c r="A437" s="25"/>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x14ac:dyDescent="0.35">
      <c r="A438" s="25"/>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x14ac:dyDescent="0.35">
      <c r="A439" s="25"/>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x14ac:dyDescent="0.35">
      <c r="A440" s="25"/>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x14ac:dyDescent="0.35">
      <c r="A441" s="25"/>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x14ac:dyDescent="0.35">
      <c r="A442" s="25"/>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x14ac:dyDescent="0.35">
      <c r="A443" s="25"/>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x14ac:dyDescent="0.35">
      <c r="A444" s="25"/>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x14ac:dyDescent="0.35">
      <c r="A445" s="25"/>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x14ac:dyDescent="0.35">
      <c r="A446" s="25"/>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x14ac:dyDescent="0.35">
      <c r="A447" s="25"/>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x14ac:dyDescent="0.35">
      <c r="A448" s="25"/>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x14ac:dyDescent="0.35">
      <c r="A449" s="25"/>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x14ac:dyDescent="0.35">
      <c r="A450" s="25"/>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x14ac:dyDescent="0.35">
      <c r="A451" s="25"/>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x14ac:dyDescent="0.35">
      <c r="A452" s="25"/>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x14ac:dyDescent="0.35">
      <c r="A453" s="25"/>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x14ac:dyDescent="0.35">
      <c r="A454" s="25"/>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x14ac:dyDescent="0.35">
      <c r="A455" s="25"/>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x14ac:dyDescent="0.35">
      <c r="A456" s="25"/>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x14ac:dyDescent="0.35">
      <c r="A457" s="25"/>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x14ac:dyDescent="0.35">
      <c r="A458" s="25"/>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x14ac:dyDescent="0.35">
      <c r="A459" s="25"/>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x14ac:dyDescent="0.35">
      <c r="A460" s="25"/>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x14ac:dyDescent="0.35">
      <c r="A461" s="25"/>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x14ac:dyDescent="0.35">
      <c r="A462" s="25"/>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x14ac:dyDescent="0.35">
      <c r="A463" s="25"/>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x14ac:dyDescent="0.35">
      <c r="A464" s="25"/>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x14ac:dyDescent="0.35">
      <c r="A465" s="25"/>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x14ac:dyDescent="0.35">
      <c r="A466" s="25"/>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x14ac:dyDescent="0.35">
      <c r="A467" s="25"/>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x14ac:dyDescent="0.35">
      <c r="A468" s="25"/>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x14ac:dyDescent="0.35">
      <c r="A469" s="25"/>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x14ac:dyDescent="0.35">
      <c r="A470" s="25"/>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x14ac:dyDescent="0.35">
      <c r="A471" s="25"/>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x14ac:dyDescent="0.35">
      <c r="A472" s="25"/>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x14ac:dyDescent="0.35">
      <c r="A473" s="25"/>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x14ac:dyDescent="0.35">
      <c r="A474" s="25"/>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x14ac:dyDescent="0.35">
      <c r="A475" s="25"/>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x14ac:dyDescent="0.35">
      <c r="A476" s="25"/>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x14ac:dyDescent="0.35">
      <c r="A477" s="25"/>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x14ac:dyDescent="0.35">
      <c r="A478" s="25"/>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x14ac:dyDescent="0.35">
      <c r="A479" s="25"/>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x14ac:dyDescent="0.35">
      <c r="A480" s="25"/>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x14ac:dyDescent="0.35">
      <c r="A481" s="25"/>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x14ac:dyDescent="0.35">
      <c r="A482" s="25"/>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x14ac:dyDescent="0.35">
      <c r="A483" s="25"/>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x14ac:dyDescent="0.35">
      <c r="A484" s="25"/>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x14ac:dyDescent="0.35">
      <c r="A485" s="25"/>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x14ac:dyDescent="0.35">
      <c r="A486" s="25"/>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x14ac:dyDescent="0.35">
      <c r="A487" s="25"/>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x14ac:dyDescent="0.35">
      <c r="A488" s="25"/>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x14ac:dyDescent="0.35">
      <c r="A489" s="25"/>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x14ac:dyDescent="0.35">
      <c r="A490" s="25"/>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x14ac:dyDescent="0.35">
      <c r="A491" s="25"/>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x14ac:dyDescent="0.35">
      <c r="A492" s="25"/>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x14ac:dyDescent="0.35">
      <c r="A493" s="25"/>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x14ac:dyDescent="0.35">
      <c r="A494" s="25"/>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x14ac:dyDescent="0.35">
      <c r="A495" s="25"/>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x14ac:dyDescent="0.35">
      <c r="A496" s="25"/>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x14ac:dyDescent="0.35">
      <c r="A497" s="25"/>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x14ac:dyDescent="0.35">
      <c r="A498" s="25"/>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x14ac:dyDescent="0.35">
      <c r="A499" s="25"/>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x14ac:dyDescent="0.35">
      <c r="A500" s="25"/>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x14ac:dyDescent="0.35">
      <c r="A501" s="25"/>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x14ac:dyDescent="0.35">
      <c r="A502" s="25"/>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x14ac:dyDescent="0.35">
      <c r="A503" s="25"/>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x14ac:dyDescent="0.35">
      <c r="A504" s="25"/>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x14ac:dyDescent="0.35">
      <c r="A505" s="25"/>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x14ac:dyDescent="0.35">
      <c r="A506" s="25"/>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x14ac:dyDescent="0.35">
      <c r="A507" s="25"/>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x14ac:dyDescent="0.35">
      <c r="A508" s="25"/>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x14ac:dyDescent="0.35">
      <c r="A509" s="25"/>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x14ac:dyDescent="0.35">
      <c r="A510" s="25"/>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x14ac:dyDescent="0.35">
      <c r="A511" s="25"/>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x14ac:dyDescent="0.35">
      <c r="A512" s="25"/>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x14ac:dyDescent="0.35">
      <c r="A513" s="25"/>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x14ac:dyDescent="0.35">
      <c r="A514" s="25"/>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x14ac:dyDescent="0.35">
      <c r="A515" s="25"/>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x14ac:dyDescent="0.35">
      <c r="A516" s="25"/>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x14ac:dyDescent="0.35">
      <c r="A517" s="25"/>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x14ac:dyDescent="0.35">
      <c r="A518" s="25"/>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x14ac:dyDescent="0.35">
      <c r="A519" s="25"/>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x14ac:dyDescent="0.35">
      <c r="A520" s="25"/>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x14ac:dyDescent="0.35">
      <c r="A521" s="25"/>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x14ac:dyDescent="0.35">
      <c r="A522" s="25"/>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x14ac:dyDescent="0.35">
      <c r="A523" s="25"/>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x14ac:dyDescent="0.35">
      <c r="A524" s="25"/>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x14ac:dyDescent="0.35">
      <c r="A525" s="25"/>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x14ac:dyDescent="0.35">
      <c r="A526" s="25"/>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x14ac:dyDescent="0.35">
      <c r="A527" s="25"/>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x14ac:dyDescent="0.35">
      <c r="A528" s="25"/>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x14ac:dyDescent="0.35">
      <c r="A529" s="25"/>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x14ac:dyDescent="0.35">
      <c r="A530" s="25"/>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x14ac:dyDescent="0.35">
      <c r="A531" s="25"/>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x14ac:dyDescent="0.35">
      <c r="A532" s="25"/>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x14ac:dyDescent="0.35">
      <c r="A533" s="25"/>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x14ac:dyDescent="0.35">
      <c r="A534" s="25"/>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x14ac:dyDescent="0.35">
      <c r="A535" s="25"/>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x14ac:dyDescent="0.35">
      <c r="A536" s="25"/>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x14ac:dyDescent="0.35">
      <c r="A537" s="25"/>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x14ac:dyDescent="0.35">
      <c r="A538" s="25"/>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x14ac:dyDescent="0.35">
      <c r="A539" s="25"/>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x14ac:dyDescent="0.35">
      <c r="A540" s="25"/>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x14ac:dyDescent="0.35">
      <c r="A541" s="25"/>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x14ac:dyDescent="0.35">
      <c r="A542" s="25"/>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x14ac:dyDescent="0.35">
      <c r="A543" s="25"/>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x14ac:dyDescent="0.35">
      <c r="A544" s="25"/>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x14ac:dyDescent="0.35">
      <c r="A545" s="25"/>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x14ac:dyDescent="0.35">
      <c r="A546" s="25"/>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x14ac:dyDescent="0.35">
      <c r="A547" s="25"/>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x14ac:dyDescent="0.35">
      <c r="A548" s="25"/>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x14ac:dyDescent="0.35">
      <c r="A549" s="25"/>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x14ac:dyDescent="0.35">
      <c r="A550" s="25"/>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x14ac:dyDescent="0.35">
      <c r="A551" s="25"/>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x14ac:dyDescent="0.35">
      <c r="A552" s="25"/>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x14ac:dyDescent="0.35">
      <c r="A553" s="25"/>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x14ac:dyDescent="0.35">
      <c r="A554" s="25"/>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x14ac:dyDescent="0.35">
      <c r="A555" s="25"/>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x14ac:dyDescent="0.35">
      <c r="A556" s="25"/>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x14ac:dyDescent="0.35">
      <c r="A557" s="25"/>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x14ac:dyDescent="0.35">
      <c r="A558" s="25"/>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x14ac:dyDescent="0.35">
      <c r="A559" s="25"/>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x14ac:dyDescent="0.35">
      <c r="A560" s="25"/>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x14ac:dyDescent="0.35">
      <c r="A561" s="25"/>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x14ac:dyDescent="0.35">
      <c r="A562" s="25"/>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x14ac:dyDescent="0.35">
      <c r="A563" s="25"/>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x14ac:dyDescent="0.35">
      <c r="A564" s="25"/>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x14ac:dyDescent="0.35">
      <c r="A565" s="25"/>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x14ac:dyDescent="0.35">
      <c r="A566" s="25"/>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x14ac:dyDescent="0.35">
      <c r="A567" s="25"/>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x14ac:dyDescent="0.35">
      <c r="A568" s="25"/>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x14ac:dyDescent="0.35">
      <c r="A569" s="25"/>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x14ac:dyDescent="0.35">
      <c r="A570" s="25"/>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x14ac:dyDescent="0.35">
      <c r="A571" s="25"/>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x14ac:dyDescent="0.35">
      <c r="A572" s="25"/>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x14ac:dyDescent="0.35">
      <c r="A573" s="25"/>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x14ac:dyDescent="0.35">
      <c r="A574" s="25"/>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x14ac:dyDescent="0.35">
      <c r="A575" s="25"/>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x14ac:dyDescent="0.35">
      <c r="A576" s="25"/>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x14ac:dyDescent="0.35">
      <c r="A577" s="25"/>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x14ac:dyDescent="0.35">
      <c r="A578" s="25"/>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x14ac:dyDescent="0.35">
      <c r="A579" s="25"/>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x14ac:dyDescent="0.35">
      <c r="A580" s="25"/>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x14ac:dyDescent="0.35">
      <c r="A581" s="25"/>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x14ac:dyDescent="0.35">
      <c r="A582" s="25"/>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x14ac:dyDescent="0.35">
      <c r="A583" s="25"/>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x14ac:dyDescent="0.35">
      <c r="A584" s="25"/>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x14ac:dyDescent="0.35">
      <c r="A585" s="25"/>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x14ac:dyDescent="0.35">
      <c r="A586" s="25"/>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x14ac:dyDescent="0.35">
      <c r="A587" s="25"/>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x14ac:dyDescent="0.35">
      <c r="A588" s="25"/>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x14ac:dyDescent="0.35">
      <c r="A589" s="25"/>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x14ac:dyDescent="0.35">
      <c r="A590" s="25"/>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x14ac:dyDescent="0.35">
      <c r="A591" s="25"/>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x14ac:dyDescent="0.35">
      <c r="A592" s="25"/>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x14ac:dyDescent="0.35">
      <c r="A593" s="25"/>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x14ac:dyDescent="0.35">
      <c r="A594" s="25"/>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x14ac:dyDescent="0.35">
      <c r="A595" s="25"/>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x14ac:dyDescent="0.35">
      <c r="A596" s="25"/>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x14ac:dyDescent="0.35">
      <c r="A597" s="25"/>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x14ac:dyDescent="0.35">
      <c r="A598" s="25"/>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x14ac:dyDescent="0.35">
      <c r="A599" s="25"/>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x14ac:dyDescent="0.35">
      <c r="A600" s="25"/>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x14ac:dyDescent="0.35">
      <c r="A601" s="25"/>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x14ac:dyDescent="0.35">
      <c r="A602" s="25"/>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x14ac:dyDescent="0.35">
      <c r="A603" s="25"/>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x14ac:dyDescent="0.35">
      <c r="A604" s="25"/>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x14ac:dyDescent="0.35">
      <c r="A605" s="25"/>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x14ac:dyDescent="0.35">
      <c r="A606" s="25"/>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x14ac:dyDescent="0.35">
      <c r="A607" s="25"/>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x14ac:dyDescent="0.35">
      <c r="A608" s="25"/>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x14ac:dyDescent="0.35">
      <c r="A609" s="25"/>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x14ac:dyDescent="0.35">
      <c r="A610" s="25"/>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x14ac:dyDescent="0.35">
      <c r="A611" s="25"/>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x14ac:dyDescent="0.35">
      <c r="A612" s="25"/>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x14ac:dyDescent="0.35">
      <c r="A613" s="25"/>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x14ac:dyDescent="0.35">
      <c r="A614" s="25"/>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x14ac:dyDescent="0.35">
      <c r="A615" s="25"/>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x14ac:dyDescent="0.35">
      <c r="A616" s="25"/>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x14ac:dyDescent="0.35">
      <c r="A617" s="25"/>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x14ac:dyDescent="0.35">
      <c r="A618" s="25"/>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x14ac:dyDescent="0.35">
      <c r="A619" s="25"/>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x14ac:dyDescent="0.35">
      <c r="A620" s="25"/>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x14ac:dyDescent="0.35">
      <c r="A621" s="25"/>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x14ac:dyDescent="0.35">
      <c r="A622" s="25"/>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x14ac:dyDescent="0.35">
      <c r="A623" s="25"/>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x14ac:dyDescent="0.35">
      <c r="A624" s="25"/>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x14ac:dyDescent="0.35">
      <c r="A625" s="25"/>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x14ac:dyDescent="0.35">
      <c r="A626" s="25"/>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x14ac:dyDescent="0.35">
      <c r="A627" s="25"/>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x14ac:dyDescent="0.35">
      <c r="A628" s="25"/>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x14ac:dyDescent="0.35">
      <c r="A629" s="25"/>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x14ac:dyDescent="0.35">
      <c r="A630" s="25"/>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x14ac:dyDescent="0.35">
      <c r="A631" s="25"/>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x14ac:dyDescent="0.35">
      <c r="A632" s="25"/>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x14ac:dyDescent="0.35">
      <c r="A633" s="25"/>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x14ac:dyDescent="0.35">
      <c r="A634" s="25"/>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x14ac:dyDescent="0.35">
      <c r="A635" s="25"/>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x14ac:dyDescent="0.35">
      <c r="A636" s="25"/>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x14ac:dyDescent="0.35">
      <c r="A637" s="25"/>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x14ac:dyDescent="0.35">
      <c r="A638" s="25"/>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x14ac:dyDescent="0.35">
      <c r="A639" s="25"/>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x14ac:dyDescent="0.35">
      <c r="A640" s="25"/>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x14ac:dyDescent="0.35">
      <c r="A641" s="25"/>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x14ac:dyDescent="0.35">
      <c r="A642" s="25"/>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x14ac:dyDescent="0.35">
      <c r="A643" s="25"/>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x14ac:dyDescent="0.35">
      <c r="A644" s="25"/>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x14ac:dyDescent="0.35">
      <c r="A645" s="25"/>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x14ac:dyDescent="0.35">
      <c r="A646" s="25"/>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x14ac:dyDescent="0.35">
      <c r="A647" s="25"/>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x14ac:dyDescent="0.35">
      <c r="A648" s="25"/>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x14ac:dyDescent="0.35">
      <c r="A649" s="25"/>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x14ac:dyDescent="0.35">
      <c r="A650" s="25"/>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x14ac:dyDescent="0.35">
      <c r="A651" s="25"/>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x14ac:dyDescent="0.35">
      <c r="A652" s="25"/>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x14ac:dyDescent="0.35">
      <c r="A653" s="25"/>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x14ac:dyDescent="0.35">
      <c r="A654" s="25"/>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x14ac:dyDescent="0.35">
      <c r="A655" s="25"/>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x14ac:dyDescent="0.35">
      <c r="A656" s="25"/>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x14ac:dyDescent="0.35">
      <c r="A657" s="25"/>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x14ac:dyDescent="0.35">
      <c r="A658" s="25"/>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x14ac:dyDescent="0.35">
      <c r="A659" s="25"/>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x14ac:dyDescent="0.35">
      <c r="A660" s="25"/>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x14ac:dyDescent="0.35">
      <c r="A661" s="25"/>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x14ac:dyDescent="0.35">
      <c r="A662" s="25"/>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x14ac:dyDescent="0.35">
      <c r="A663" s="25"/>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x14ac:dyDescent="0.35">
      <c r="A664" s="25"/>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x14ac:dyDescent="0.35">
      <c r="A665" s="25"/>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x14ac:dyDescent="0.35">
      <c r="A666" s="25"/>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x14ac:dyDescent="0.35">
      <c r="A667" s="25"/>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x14ac:dyDescent="0.35">
      <c r="A668" s="25"/>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x14ac:dyDescent="0.35">
      <c r="A669" s="25"/>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x14ac:dyDescent="0.35">
      <c r="A670" s="25"/>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x14ac:dyDescent="0.35">
      <c r="A671" s="25"/>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x14ac:dyDescent="0.35">
      <c r="A672" s="25"/>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x14ac:dyDescent="0.35">
      <c r="A673" s="25"/>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x14ac:dyDescent="0.35">
      <c r="A674" s="25"/>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x14ac:dyDescent="0.35">
      <c r="A675" s="25"/>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x14ac:dyDescent="0.35">
      <c r="A676" s="25"/>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x14ac:dyDescent="0.35">
      <c r="A677" s="25"/>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x14ac:dyDescent="0.35">
      <c r="A678" s="25"/>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x14ac:dyDescent="0.35">
      <c r="A679" s="25"/>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x14ac:dyDescent="0.35">
      <c r="A680" s="25"/>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x14ac:dyDescent="0.35">
      <c r="A681" s="25"/>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x14ac:dyDescent="0.35">
      <c r="A682" s="25"/>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x14ac:dyDescent="0.35">
      <c r="A683" s="25"/>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x14ac:dyDescent="0.35">
      <c r="A684" s="25"/>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x14ac:dyDescent="0.35">
      <c r="A685" s="25"/>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x14ac:dyDescent="0.35">
      <c r="A686" s="25"/>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x14ac:dyDescent="0.35">
      <c r="A687" s="25"/>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x14ac:dyDescent="0.35">
      <c r="A688" s="25"/>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x14ac:dyDescent="0.35">
      <c r="A689" s="25"/>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x14ac:dyDescent="0.35">
      <c r="A690" s="25"/>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x14ac:dyDescent="0.35">
      <c r="A691" s="25"/>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x14ac:dyDescent="0.35">
      <c r="A692" s="25"/>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x14ac:dyDescent="0.35">
      <c r="A693" s="25"/>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x14ac:dyDescent="0.35">
      <c r="A694" s="25"/>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x14ac:dyDescent="0.35">
      <c r="A695" s="25"/>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x14ac:dyDescent="0.35">
      <c r="A696" s="25"/>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x14ac:dyDescent="0.35">
      <c r="A697" s="25"/>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x14ac:dyDescent="0.35">
      <c r="A698" s="25"/>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x14ac:dyDescent="0.35">
      <c r="A699" s="25"/>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x14ac:dyDescent="0.35">
      <c r="A700" s="25"/>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x14ac:dyDescent="0.35">
      <c r="A701" s="25"/>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x14ac:dyDescent="0.35">
      <c r="A702" s="25"/>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x14ac:dyDescent="0.35">
      <c r="A703" s="25"/>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x14ac:dyDescent="0.35">
      <c r="A704" s="25"/>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x14ac:dyDescent="0.35">
      <c r="A705" s="25"/>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x14ac:dyDescent="0.35">
      <c r="A706" s="25"/>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x14ac:dyDescent="0.35">
      <c r="A707" s="25"/>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x14ac:dyDescent="0.35">
      <c r="A708" s="25"/>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x14ac:dyDescent="0.35">
      <c r="A709" s="25"/>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x14ac:dyDescent="0.35">
      <c r="A710" s="25"/>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x14ac:dyDescent="0.35">
      <c r="A711" s="25"/>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x14ac:dyDescent="0.35">
      <c r="A712" s="25"/>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x14ac:dyDescent="0.35">
      <c r="A713" s="25"/>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x14ac:dyDescent="0.35">
      <c r="A714" s="25"/>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x14ac:dyDescent="0.35">
      <c r="A715" s="25"/>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x14ac:dyDescent="0.35">
      <c r="A716" s="25"/>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x14ac:dyDescent="0.35">
      <c r="A717" s="25"/>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x14ac:dyDescent="0.35">
      <c r="A718" s="25"/>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x14ac:dyDescent="0.35">
      <c r="A719" s="25"/>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x14ac:dyDescent="0.35">
      <c r="A720" s="25"/>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x14ac:dyDescent="0.35">
      <c r="A721" s="25"/>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x14ac:dyDescent="0.35">
      <c r="A722" s="25"/>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x14ac:dyDescent="0.35">
      <c r="A723" s="25"/>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x14ac:dyDescent="0.35">
      <c r="A724" s="25"/>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x14ac:dyDescent="0.35">
      <c r="A725" s="25"/>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x14ac:dyDescent="0.35">
      <c r="A726" s="25"/>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x14ac:dyDescent="0.35">
      <c r="A727" s="25"/>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x14ac:dyDescent="0.35">
      <c r="A728" s="25"/>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x14ac:dyDescent="0.35">
      <c r="A729" s="25"/>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x14ac:dyDescent="0.35">
      <c r="A730" s="25"/>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x14ac:dyDescent="0.35">
      <c r="A731" s="25"/>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x14ac:dyDescent="0.35">
      <c r="A732" s="25"/>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x14ac:dyDescent="0.35">
      <c r="A733" s="25"/>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x14ac:dyDescent="0.35">
      <c r="A734" s="25"/>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x14ac:dyDescent="0.35">
      <c r="A735" s="25"/>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x14ac:dyDescent="0.35">
      <c r="A736" s="25"/>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x14ac:dyDescent="0.35">
      <c r="A737" s="25"/>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x14ac:dyDescent="0.35">
      <c r="A738" s="25"/>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x14ac:dyDescent="0.35">
      <c r="A739" s="25"/>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x14ac:dyDescent="0.35">
      <c r="A740" s="25"/>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x14ac:dyDescent="0.35">
      <c r="A741" s="25"/>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x14ac:dyDescent="0.35">
      <c r="A742" s="25"/>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x14ac:dyDescent="0.35">
      <c r="A743" s="25"/>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x14ac:dyDescent="0.35">
      <c r="A744" s="25"/>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x14ac:dyDescent="0.35">
      <c r="A745" s="25"/>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x14ac:dyDescent="0.35">
      <c r="A746" s="25"/>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x14ac:dyDescent="0.35">
      <c r="A747" s="25"/>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x14ac:dyDescent="0.35">
      <c r="A748" s="25"/>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x14ac:dyDescent="0.35">
      <c r="A749" s="25"/>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x14ac:dyDescent="0.35">
      <c r="A750" s="25"/>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x14ac:dyDescent="0.35">
      <c r="A751" s="25"/>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x14ac:dyDescent="0.35">
      <c r="A752" s="25"/>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x14ac:dyDescent="0.35">
      <c r="A753" s="25"/>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x14ac:dyDescent="0.35">
      <c r="A754" s="25"/>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x14ac:dyDescent="0.35">
      <c r="A755" s="25"/>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x14ac:dyDescent="0.35">
      <c r="A756" s="25"/>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x14ac:dyDescent="0.35">
      <c r="A757" s="25"/>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x14ac:dyDescent="0.35">
      <c r="A758" s="25"/>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x14ac:dyDescent="0.35">
      <c r="A759" s="25"/>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x14ac:dyDescent="0.35">
      <c r="A760" s="25"/>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x14ac:dyDescent="0.35">
      <c r="A761" s="25"/>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x14ac:dyDescent="0.35">
      <c r="A762" s="25"/>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x14ac:dyDescent="0.35">
      <c r="A763" s="25"/>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x14ac:dyDescent="0.35">
      <c r="A764" s="25"/>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x14ac:dyDescent="0.35">
      <c r="A765" s="25"/>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x14ac:dyDescent="0.35">
      <c r="A766" s="25"/>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x14ac:dyDescent="0.35">
      <c r="A767" s="25"/>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x14ac:dyDescent="0.35">
      <c r="A768" s="25"/>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x14ac:dyDescent="0.35">
      <c r="A769" s="25"/>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x14ac:dyDescent="0.35">
      <c r="A770" s="25"/>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x14ac:dyDescent="0.35">
      <c r="A771" s="25"/>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x14ac:dyDescent="0.35">
      <c r="A772" s="25"/>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x14ac:dyDescent="0.35">
      <c r="A773" s="25"/>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x14ac:dyDescent="0.35">
      <c r="A774" s="25"/>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x14ac:dyDescent="0.35">
      <c r="A775" s="25"/>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x14ac:dyDescent="0.35">
      <c r="A776" s="25"/>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x14ac:dyDescent="0.35">
      <c r="A777" s="25"/>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x14ac:dyDescent="0.35">
      <c r="A778" s="25"/>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x14ac:dyDescent="0.35">
      <c r="A779" s="25"/>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x14ac:dyDescent="0.35">
      <c r="A780" s="25"/>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x14ac:dyDescent="0.35">
      <c r="A781" s="25"/>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x14ac:dyDescent="0.35">
      <c r="A782" s="25"/>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x14ac:dyDescent="0.35">
      <c r="A783" s="25"/>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x14ac:dyDescent="0.35">
      <c r="A784" s="25"/>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x14ac:dyDescent="0.35">
      <c r="A785" s="25"/>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x14ac:dyDescent="0.35">
      <c r="A786" s="25"/>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x14ac:dyDescent="0.35">
      <c r="A787" s="25"/>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x14ac:dyDescent="0.35">
      <c r="A788" s="25"/>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x14ac:dyDescent="0.35">
      <c r="A789" s="25"/>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x14ac:dyDescent="0.35">
      <c r="A790" s="25"/>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x14ac:dyDescent="0.35">
      <c r="A791" s="25"/>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x14ac:dyDescent="0.35">
      <c r="A792" s="25"/>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x14ac:dyDescent="0.35">
      <c r="A793" s="25"/>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x14ac:dyDescent="0.35">
      <c r="A794" s="25"/>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x14ac:dyDescent="0.35">
      <c r="A795" s="25"/>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x14ac:dyDescent="0.35">
      <c r="A796" s="25"/>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x14ac:dyDescent="0.35">
      <c r="A797" s="25"/>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x14ac:dyDescent="0.35">
      <c r="A798" s="25"/>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x14ac:dyDescent="0.35">
      <c r="A799" s="25"/>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x14ac:dyDescent="0.35">
      <c r="A800" s="25"/>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x14ac:dyDescent="0.35">
      <c r="A801" s="25"/>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x14ac:dyDescent="0.35">
      <c r="A802" s="25"/>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x14ac:dyDescent="0.35">
      <c r="A803" s="25"/>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x14ac:dyDescent="0.35">
      <c r="A804" s="25"/>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x14ac:dyDescent="0.35">
      <c r="A805" s="25"/>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x14ac:dyDescent="0.35">
      <c r="A806" s="25"/>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x14ac:dyDescent="0.35">
      <c r="A807" s="25"/>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x14ac:dyDescent="0.35">
      <c r="A808" s="25"/>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x14ac:dyDescent="0.35">
      <c r="A809" s="25"/>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x14ac:dyDescent="0.35">
      <c r="A810" s="25"/>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x14ac:dyDescent="0.35">
      <c r="A811" s="25"/>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x14ac:dyDescent="0.35">
      <c r="A812" s="25"/>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x14ac:dyDescent="0.35">
      <c r="A813" s="25"/>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x14ac:dyDescent="0.35">
      <c r="A814" s="25"/>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x14ac:dyDescent="0.35">
      <c r="A815" s="25"/>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x14ac:dyDescent="0.35">
      <c r="A816" s="25"/>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x14ac:dyDescent="0.35">
      <c r="A817" s="25"/>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x14ac:dyDescent="0.35">
      <c r="A818" s="25"/>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x14ac:dyDescent="0.35">
      <c r="A819" s="25"/>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x14ac:dyDescent="0.35">
      <c r="A820" s="25"/>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x14ac:dyDescent="0.35">
      <c r="A821" s="25"/>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x14ac:dyDescent="0.35">
      <c r="A822" s="25"/>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x14ac:dyDescent="0.35">
      <c r="A823" s="25"/>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x14ac:dyDescent="0.35">
      <c r="A824" s="25"/>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x14ac:dyDescent="0.35">
      <c r="A825" s="25"/>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x14ac:dyDescent="0.35">
      <c r="A826" s="25"/>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x14ac:dyDescent="0.35">
      <c r="A827" s="25"/>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x14ac:dyDescent="0.35">
      <c r="A828" s="25"/>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x14ac:dyDescent="0.35">
      <c r="A829" s="25"/>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x14ac:dyDescent="0.35">
      <c r="A830" s="25"/>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x14ac:dyDescent="0.35">
      <c r="A831" s="25"/>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x14ac:dyDescent="0.35">
      <c r="A832" s="25"/>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x14ac:dyDescent="0.35">
      <c r="A833" s="25"/>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x14ac:dyDescent="0.35">
      <c r="A834" s="25"/>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x14ac:dyDescent="0.35">
      <c r="A835" s="25"/>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x14ac:dyDescent="0.35">
      <c r="A836" s="25"/>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x14ac:dyDescent="0.35">
      <c r="A837" s="25"/>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x14ac:dyDescent="0.35">
      <c r="A838" s="25"/>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x14ac:dyDescent="0.35">
      <c r="A839" s="25"/>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x14ac:dyDescent="0.35">
      <c r="A840" s="25"/>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x14ac:dyDescent="0.35">
      <c r="A841" s="25"/>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x14ac:dyDescent="0.35">
      <c r="A842" s="25"/>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x14ac:dyDescent="0.35">
      <c r="A843" s="25"/>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x14ac:dyDescent="0.35">
      <c r="A844" s="25"/>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x14ac:dyDescent="0.35">
      <c r="A845" s="25"/>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x14ac:dyDescent="0.35">
      <c r="A846" s="25"/>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x14ac:dyDescent="0.35">
      <c r="A847" s="25"/>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x14ac:dyDescent="0.35">
      <c r="A848" s="25"/>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x14ac:dyDescent="0.35">
      <c r="A849" s="25"/>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x14ac:dyDescent="0.35">
      <c r="A850" s="25"/>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x14ac:dyDescent="0.35">
      <c r="A851" s="25"/>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x14ac:dyDescent="0.35">
      <c r="A852" s="25"/>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x14ac:dyDescent="0.35">
      <c r="A853" s="25"/>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x14ac:dyDescent="0.35">
      <c r="A854" s="25"/>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x14ac:dyDescent="0.35">
      <c r="A855" s="25"/>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x14ac:dyDescent="0.35">
      <c r="A856" s="25"/>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x14ac:dyDescent="0.35">
      <c r="A857" s="25"/>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x14ac:dyDescent="0.35">
      <c r="A858" s="25"/>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x14ac:dyDescent="0.35">
      <c r="A859" s="25"/>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x14ac:dyDescent="0.35">
      <c r="A860" s="25"/>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x14ac:dyDescent="0.35">
      <c r="A861" s="25"/>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x14ac:dyDescent="0.35">
      <c r="A862" s="25"/>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x14ac:dyDescent="0.35">
      <c r="A863" s="25"/>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x14ac:dyDescent="0.35">
      <c r="A864" s="25"/>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x14ac:dyDescent="0.35">
      <c r="A865" s="25"/>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x14ac:dyDescent="0.35">
      <c r="A866" s="25"/>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x14ac:dyDescent="0.35">
      <c r="A867" s="25"/>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x14ac:dyDescent="0.35">
      <c r="A868" s="25"/>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x14ac:dyDescent="0.35">
      <c r="A869" s="25"/>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x14ac:dyDescent="0.35">
      <c r="A870" s="25"/>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x14ac:dyDescent="0.35">
      <c r="A871" s="25"/>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x14ac:dyDescent="0.35">
      <c r="A872" s="25"/>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x14ac:dyDescent="0.35">
      <c r="A873" s="25"/>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x14ac:dyDescent="0.35">
      <c r="A874" s="25"/>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x14ac:dyDescent="0.35">
      <c r="A875" s="25"/>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x14ac:dyDescent="0.35">
      <c r="A876" s="25"/>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x14ac:dyDescent="0.35">
      <c r="A877" s="25"/>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x14ac:dyDescent="0.35">
      <c r="A878" s="25"/>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x14ac:dyDescent="0.35">
      <c r="A879" s="25"/>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x14ac:dyDescent="0.35">
      <c r="A880" s="25"/>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x14ac:dyDescent="0.35">
      <c r="A881" s="25"/>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x14ac:dyDescent="0.35">
      <c r="A882" s="25"/>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x14ac:dyDescent="0.35">
      <c r="A883" s="25"/>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x14ac:dyDescent="0.35">
      <c r="A884" s="25"/>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x14ac:dyDescent="0.35">
      <c r="A885" s="25"/>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x14ac:dyDescent="0.35">
      <c r="A886" s="25"/>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x14ac:dyDescent="0.35">
      <c r="A887" s="25"/>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x14ac:dyDescent="0.35">
      <c r="A888" s="25"/>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x14ac:dyDescent="0.35">
      <c r="A889" s="25"/>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x14ac:dyDescent="0.35">
      <c r="A890" s="25"/>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x14ac:dyDescent="0.35">
      <c r="A891" s="25"/>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x14ac:dyDescent="0.35">
      <c r="A892" s="25"/>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x14ac:dyDescent="0.35">
      <c r="A893" s="25"/>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x14ac:dyDescent="0.35">
      <c r="A894" s="25"/>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x14ac:dyDescent="0.35">
      <c r="A895" s="25"/>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x14ac:dyDescent="0.35">
      <c r="A896" s="25"/>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x14ac:dyDescent="0.35">
      <c r="A897" s="25"/>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x14ac:dyDescent="0.35">
      <c r="A898" s="25"/>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x14ac:dyDescent="0.35">
      <c r="A899" s="25"/>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x14ac:dyDescent="0.35">
      <c r="A900" s="25"/>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x14ac:dyDescent="0.35">
      <c r="A901" s="25"/>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x14ac:dyDescent="0.35">
      <c r="A902" s="25"/>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x14ac:dyDescent="0.35">
      <c r="A903" s="25"/>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x14ac:dyDescent="0.35">
      <c r="A904" s="25"/>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x14ac:dyDescent="0.35">
      <c r="A905" s="25"/>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x14ac:dyDescent="0.35">
      <c r="A906" s="25"/>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x14ac:dyDescent="0.35">
      <c r="A907" s="25"/>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x14ac:dyDescent="0.35">
      <c r="A908" s="25"/>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x14ac:dyDescent="0.35">
      <c r="A909" s="25"/>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x14ac:dyDescent="0.35">
      <c r="A910" s="25"/>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x14ac:dyDescent="0.35">
      <c r="A911" s="25"/>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x14ac:dyDescent="0.35">
      <c r="A912" s="25"/>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x14ac:dyDescent="0.35">
      <c r="A913" s="25"/>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x14ac:dyDescent="0.35">
      <c r="A914" s="25"/>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x14ac:dyDescent="0.35">
      <c r="A915" s="25"/>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x14ac:dyDescent="0.35">
      <c r="A916" s="25"/>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x14ac:dyDescent="0.35">
      <c r="A917" s="25"/>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x14ac:dyDescent="0.35">
      <c r="A918" s="25"/>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x14ac:dyDescent="0.35">
      <c r="A919" s="25"/>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x14ac:dyDescent="0.35">
      <c r="A920" s="25"/>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x14ac:dyDescent="0.35">
      <c r="A921" s="25"/>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x14ac:dyDescent="0.35">
      <c r="A922" s="25"/>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x14ac:dyDescent="0.35">
      <c r="A923" s="25"/>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x14ac:dyDescent="0.35">
      <c r="A924" s="25"/>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x14ac:dyDescent="0.35">
      <c r="A925" s="25"/>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x14ac:dyDescent="0.35">
      <c r="A926" s="25"/>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x14ac:dyDescent="0.35">
      <c r="A927" s="25"/>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x14ac:dyDescent="0.35">
      <c r="A928" s="25"/>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x14ac:dyDescent="0.35">
      <c r="A929" s="25"/>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x14ac:dyDescent="0.35">
      <c r="A930" s="25"/>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x14ac:dyDescent="0.35">
      <c r="A931" s="25"/>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x14ac:dyDescent="0.35">
      <c r="A932" s="25"/>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x14ac:dyDescent="0.35">
      <c r="A933" s="25"/>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x14ac:dyDescent="0.35">
      <c r="A934" s="25"/>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x14ac:dyDescent="0.35">
      <c r="A935" s="25"/>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x14ac:dyDescent="0.35">
      <c r="A936" s="25"/>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x14ac:dyDescent="0.35">
      <c r="A937" s="25"/>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x14ac:dyDescent="0.35">
      <c r="A938" s="25"/>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x14ac:dyDescent="0.35">
      <c r="A939" s="25"/>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x14ac:dyDescent="0.35">
      <c r="A940" s="25"/>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x14ac:dyDescent="0.35">
      <c r="A941" s="25"/>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x14ac:dyDescent="0.35">
      <c r="A942" s="25"/>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x14ac:dyDescent="0.35">
      <c r="A943" s="25"/>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x14ac:dyDescent="0.35">
      <c r="A944" s="25"/>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x14ac:dyDescent="0.35">
      <c r="A945" s="25"/>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x14ac:dyDescent="0.35">
      <c r="A946" s="25"/>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x14ac:dyDescent="0.35">
      <c r="A947" s="25"/>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x14ac:dyDescent="0.35">
      <c r="A948" s="25"/>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x14ac:dyDescent="0.35">
      <c r="A949" s="25"/>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x14ac:dyDescent="0.35">
      <c r="A950" s="25"/>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x14ac:dyDescent="0.35">
      <c r="A951" s="25"/>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x14ac:dyDescent="0.35">
      <c r="A952" s="25"/>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x14ac:dyDescent="0.35">
      <c r="A953" s="25"/>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x14ac:dyDescent="0.35">
      <c r="A954" s="25"/>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x14ac:dyDescent="0.35">
      <c r="A955" s="25"/>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x14ac:dyDescent="0.35">
      <c r="A956" s="25"/>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x14ac:dyDescent="0.35">
      <c r="A957" s="25"/>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x14ac:dyDescent="0.35">
      <c r="A958" s="25"/>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x14ac:dyDescent="0.35">
      <c r="A959" s="25"/>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x14ac:dyDescent="0.35">
      <c r="A960" s="25"/>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x14ac:dyDescent="0.35">
      <c r="A961" s="25"/>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x14ac:dyDescent="0.35">
      <c r="A962" s="25"/>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x14ac:dyDescent="0.35">
      <c r="A963" s="25"/>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x14ac:dyDescent="0.35">
      <c r="A964" s="25"/>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x14ac:dyDescent="0.35">
      <c r="A965" s="25"/>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x14ac:dyDescent="0.35">
      <c r="A966" s="25"/>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x14ac:dyDescent="0.35">
      <c r="A967" s="25"/>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x14ac:dyDescent="0.35">
      <c r="A968" s="25"/>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x14ac:dyDescent="0.35">
      <c r="A969" s="25"/>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x14ac:dyDescent="0.35">
      <c r="A970" s="25"/>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x14ac:dyDescent="0.35">
      <c r="A971" s="25"/>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x14ac:dyDescent="0.35">
      <c r="A972" s="25"/>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x14ac:dyDescent="0.35">
      <c r="A973" s="25"/>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x14ac:dyDescent="0.35">
      <c r="A974" s="25"/>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x14ac:dyDescent="0.35">
      <c r="A975" s="25"/>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x14ac:dyDescent="0.35">
      <c r="A976" s="25"/>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x14ac:dyDescent="0.35">
      <c r="A977" s="25"/>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x14ac:dyDescent="0.35">
      <c r="A978" s="25"/>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x14ac:dyDescent="0.35">
      <c r="A979" s="25"/>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x14ac:dyDescent="0.35">
      <c r="A980" s="25"/>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x14ac:dyDescent="0.35">
      <c r="A981" s="25"/>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x14ac:dyDescent="0.35">
      <c r="A982" s="25"/>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x14ac:dyDescent="0.35">
      <c r="A983" s="25"/>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x14ac:dyDescent="0.35">
      <c r="A984" s="25"/>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x14ac:dyDescent="0.35">
      <c r="A985" s="25"/>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x14ac:dyDescent="0.35">
      <c r="A986" s="25"/>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x14ac:dyDescent="0.35">
      <c r="A987" s="25"/>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x14ac:dyDescent="0.35">
      <c r="A988" s="25"/>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x14ac:dyDescent="0.35">
      <c r="A989" s="25"/>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x14ac:dyDescent="0.35">
      <c r="A990" s="25"/>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x14ac:dyDescent="0.35">
      <c r="A991" s="25"/>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x14ac:dyDescent="0.35">
      <c r="A992" s="25"/>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x14ac:dyDescent="0.35">
      <c r="A993" s="25"/>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x14ac:dyDescent="0.35">
      <c r="A994" s="25"/>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x14ac:dyDescent="0.35">
      <c r="A995" s="25"/>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x14ac:dyDescent="0.35">
      <c r="A996" s="25"/>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ustomHeight="1" x14ac:dyDescent="0.35">
      <c r="A997" s="25"/>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ustomHeight="1" x14ac:dyDescent="0.35">
      <c r="A998" s="25"/>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ustomHeight="1" x14ac:dyDescent="0.35">
      <c r="A999" s="25"/>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ustomHeight="1" x14ac:dyDescent="0.35">
      <c r="A1000" s="25"/>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hyperlinks>
    <hyperlink ref="A2" r:id="rId1" xr:uid="{00000000-0004-0000-0100-000000000000}"/>
    <hyperlink ref="A3" r:id="rId2" xr:uid="{00000000-0004-0000-0100-000001000000}"/>
    <hyperlink ref="A10" r:id="rId3" xr:uid="{00000000-0004-0000-0100-000002000000}"/>
    <hyperlink ref="A13" r:id="rId4" xr:uid="{00000000-0004-0000-0100-000003000000}"/>
  </hyperlinks>
  <pageMargins left="0.5" right="0.5" top="0.5" bottom="0.5" header="0" footer="0"/>
  <pageSetup orientation="portrait"/>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D9396645F46748A81322C12F250A4A" ma:contentTypeVersion="9" ma:contentTypeDescription="Create a new document." ma:contentTypeScope="" ma:versionID="b36f0e48cc42f32e3f5acf2bca995696">
  <xsd:schema xmlns:xsd="http://www.w3.org/2001/XMLSchema" xmlns:xs="http://www.w3.org/2001/XMLSchema" xmlns:p="http://schemas.microsoft.com/office/2006/metadata/properties" xmlns:ns2="582fa5d2-bece-4aea-9f77-927244515e54" xmlns:ns3="fd639afb-ed64-4ff5-bb39-999a75fc06b7" targetNamespace="http://schemas.microsoft.com/office/2006/metadata/properties" ma:root="true" ma:fieldsID="42e9e2129f5ec4ff9b1ca00bc7d7ffd9" ns2:_="" ns3:_="">
    <xsd:import namespace="582fa5d2-bece-4aea-9f77-927244515e54"/>
    <xsd:import namespace="fd639afb-ed64-4ff5-bb39-999a75fc06b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2fa5d2-bece-4aea-9f77-927244515e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639afb-ed64-4ff5-bb39-999a75fc06b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58DA5D-7C9E-40C5-BA32-B74A902B9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2fa5d2-bece-4aea-9f77-927244515e54"/>
    <ds:schemaRef ds:uri="fd639afb-ed64-4ff5-bb39-999a75fc06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0BA48F-3AC8-408F-9DBF-560261177981}">
  <ds:schemaRefs>
    <ds:schemaRef ds:uri="fd639afb-ed64-4ff5-bb39-999a75fc06b7"/>
    <ds:schemaRef ds:uri="http://schemas.microsoft.com/office/2006/documentManagement/types"/>
    <ds:schemaRef ds:uri="http://purl.org/dc/terms/"/>
    <ds:schemaRef ds:uri="582fa5d2-bece-4aea-9f77-927244515e54"/>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587811C1-EBC4-457C-8258-EE94F58867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ProjectSchedule</vt:lpstr>
      <vt:lpstr>About</vt:lpstr>
      <vt:lpstr>Display_Week</vt:lpstr>
      <vt:lpstr>Project_Start</vt:lpstr>
      <vt:lpstr>ProjectSchedule!task_end</vt:lpstr>
      <vt:lpstr>ProjectSchedule!task_progress</vt:lpstr>
      <vt:lpstr>ProjectSchedule!task_start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Isaiah Christopher Padilla</dc:creator>
  <cp:keywords/>
  <dc:description/>
  <cp:lastModifiedBy>Isaiah Christopher Padilla</cp:lastModifiedBy>
  <cp:revision/>
  <dcterms:created xsi:type="dcterms:W3CDTF">2023-09-06T01:14:11Z</dcterms:created>
  <dcterms:modified xsi:type="dcterms:W3CDTF">2023-12-02T03:05:32Z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0x0101008AD9396645F46748A81322C12F250A4A</vt:lpwstr>
  </property>
</Properties>
</file>